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/Desktop/"/>
    </mc:Choice>
  </mc:AlternateContent>
  <xr:revisionPtr revIDLastSave="0" documentId="13_ncr:1_{F2EEDEE9-6053-4E4F-8649-09EF497E8667}" xr6:coauthVersionLast="47" xr6:coauthVersionMax="47" xr10:uidLastSave="{00000000-0000-0000-0000-000000000000}"/>
  <bookViews>
    <workbookView xWindow="25560" yWindow="460" windowWidth="25600" windowHeight="27000" xr2:uid="{966BDCF5-1A3D-DF4C-BDD1-CCE7F25D95C8}"/>
  </bookViews>
  <sheets>
    <sheet name="Starter-Set_2 J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E77" i="1"/>
  <c r="G77" i="1"/>
  <c r="G100" i="1"/>
  <c r="E100" i="1"/>
  <c r="G96" i="1"/>
  <c r="E96" i="1"/>
  <c r="G122" i="1"/>
  <c r="E122" i="1"/>
  <c r="G121" i="1"/>
  <c r="E121" i="1"/>
  <c r="G120" i="1"/>
  <c r="E120" i="1"/>
  <c r="G115" i="1"/>
  <c r="E115" i="1"/>
  <c r="G116" i="1"/>
  <c r="E116" i="1"/>
  <c r="G114" i="1"/>
  <c r="E114" i="1"/>
  <c r="G110" i="1"/>
  <c r="E110" i="1"/>
  <c r="G109" i="1"/>
  <c r="E109" i="1"/>
  <c r="G105" i="1"/>
  <c r="E105" i="1"/>
  <c r="G104" i="1"/>
  <c r="E104" i="1"/>
  <c r="G90" i="1"/>
  <c r="E90" i="1"/>
  <c r="G89" i="1"/>
  <c r="E89" i="1"/>
  <c r="G103" i="1"/>
  <c r="E103" i="1"/>
  <c r="G102" i="1"/>
  <c r="E102" i="1"/>
  <c r="G88" i="1"/>
  <c r="E88" i="1"/>
  <c r="G87" i="1"/>
  <c r="E87" i="1"/>
  <c r="G86" i="1"/>
  <c r="E86" i="1"/>
  <c r="G101" i="1"/>
  <c r="E101" i="1"/>
  <c r="G98" i="1"/>
  <c r="E98" i="1"/>
  <c r="G97" i="1"/>
  <c r="E97" i="1"/>
  <c r="G85" i="1"/>
  <c r="E85" i="1"/>
  <c r="G95" i="1"/>
  <c r="E95" i="1"/>
  <c r="G84" i="1"/>
  <c r="E84" i="1"/>
  <c r="G92" i="1"/>
  <c r="E92" i="1"/>
  <c r="G91" i="1"/>
  <c r="E91" i="1"/>
  <c r="G99" i="1"/>
  <c r="E99" i="1"/>
  <c r="G94" i="1"/>
  <c r="E94" i="1"/>
  <c r="G93" i="1"/>
  <c r="E93" i="1"/>
  <c r="G78" i="1"/>
  <c r="E78" i="1"/>
  <c r="G80" i="1"/>
  <c r="E80" i="1"/>
  <c r="G79" i="1"/>
  <c r="E79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2" i="1"/>
  <c r="E62" i="1"/>
  <c r="G61" i="1"/>
  <c r="E61" i="1"/>
  <c r="G60" i="1"/>
  <c r="E60" i="1"/>
  <c r="G59" i="1"/>
  <c r="E59" i="1"/>
  <c r="G64" i="1"/>
  <c r="E64" i="1"/>
  <c r="G63" i="1"/>
  <c r="E63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3" i="1"/>
  <c r="E43" i="1"/>
  <c r="G39" i="1"/>
  <c r="E39" i="1"/>
  <c r="G42" i="1"/>
  <c r="E42" i="1"/>
  <c r="G38" i="1"/>
  <c r="E38" i="1"/>
  <c r="G37" i="1"/>
  <c r="E37" i="1"/>
  <c r="G34" i="1"/>
  <c r="E34" i="1"/>
  <c r="G41" i="1"/>
  <c r="E41" i="1"/>
  <c r="G36" i="1"/>
  <c r="E36" i="1"/>
  <c r="G35" i="1"/>
  <c r="E35" i="1"/>
  <c r="G40" i="1"/>
  <c r="E40" i="1"/>
  <c r="G30" i="1"/>
  <c r="E30" i="1"/>
  <c r="G27" i="1"/>
  <c r="E27" i="1"/>
  <c r="G26" i="1"/>
  <c r="E26" i="1"/>
  <c r="G29" i="1"/>
  <c r="E29" i="1"/>
  <c r="G28" i="1"/>
  <c r="E28" i="1"/>
  <c r="G22" i="1"/>
  <c r="E22" i="1"/>
  <c r="G21" i="1"/>
  <c r="E21" i="1"/>
  <c r="G19" i="1"/>
  <c r="E19" i="1"/>
  <c r="G18" i="1"/>
  <c r="E18" i="1"/>
  <c r="G17" i="1"/>
  <c r="E17" i="1"/>
  <c r="G16" i="1"/>
  <c r="G15" i="1"/>
  <c r="G13" i="1"/>
  <c r="E13" i="1"/>
  <c r="G12" i="1"/>
  <c r="E12" i="1"/>
  <c r="G125" i="1" l="1"/>
  <c r="G129" i="1"/>
  <c r="G127" i="1" l="1"/>
</calcChain>
</file>

<file path=xl/sharedStrings.xml><?xml version="1.0" encoding="utf-8"?>
<sst xmlns="http://schemas.openxmlformats.org/spreadsheetml/2006/main" count="187" uniqueCount="113">
  <si>
    <t>Imbegriffen im Starteerset</t>
  </si>
  <si>
    <t>Artikel und Kategorie</t>
  </si>
  <si>
    <t>Menge (Stk.)</t>
  </si>
  <si>
    <t>Preis pro Stück</t>
  </si>
  <si>
    <t>Regulärer Preis</t>
  </si>
  <si>
    <t>Rabatt in %</t>
  </si>
  <si>
    <t>Total</t>
  </si>
  <si>
    <t>Bienenvölker</t>
  </si>
  <si>
    <t>Ja</t>
  </si>
  <si>
    <t>Jungvolk auf 6 Brutrahmen Grundgenetik Carnica - Swiss-Mix (Abholung Juli/August)</t>
  </si>
  <si>
    <t>Alternative</t>
  </si>
  <si>
    <t>Wirtschaftsvolk 6 Brutrahmen Grundgenetik Carnica - Swiss-Mix (Abholung April/Mai)</t>
  </si>
  <si>
    <t>Bekleidung</t>
  </si>
  <si>
    <t>Imker-Schutzanzug ”Standard”</t>
  </si>
  <si>
    <t>Imker-Handschuhe aus Leder</t>
  </si>
  <si>
    <t>Imkerbluse Standard</t>
  </si>
  <si>
    <t>Imker Schutzanzug "cool"</t>
  </si>
  <si>
    <t>Imkerbluse "cool"</t>
  </si>
  <si>
    <t>Imker-Handschuhe Gummi</t>
  </si>
  <si>
    <t>Beuten DB10</t>
  </si>
  <si>
    <t>Wanderbeute Dadant 10er ”Edel” zusammengebaut und lackiert</t>
  </si>
  <si>
    <t>Honigraum Dadant 10er ”Edel” zusammengebaut und lackiert</t>
  </si>
  <si>
    <t xml:space="preserve">Wanderbeute Dadant 10er ”Edel” (als Bausatz) </t>
  </si>
  <si>
    <t>Honigraum Dadant 10er ”Edel” (als Bausatz)</t>
  </si>
  <si>
    <t>Beutenfarbe 1000 ml | Idromax ECO GELB = für ca. 2-3 DB10 Beuten</t>
  </si>
  <si>
    <t>Beutenzubehör DB10</t>
  </si>
  <si>
    <t>Königinnen-Absperrgitter aus Metall</t>
  </si>
  <si>
    <t>Bienenflucht DB10 Edel</t>
  </si>
  <si>
    <t>Futtergeschirr 2 Liter</t>
  </si>
  <si>
    <t>Brutrahmen gedrahtet mit eingelötetem Thermo-Trennscheid</t>
  </si>
  <si>
    <t>Königinnen-Absperrgitter aus Kunststoff</t>
  </si>
  <si>
    <t>Thermo-Trennschied</t>
  </si>
  <si>
    <t xml:space="preserve">Alternative </t>
  </si>
  <si>
    <t>Futtertasche 3 Liter DB</t>
  </si>
  <si>
    <t>Weiteres Zubehör</t>
  </si>
  <si>
    <t xml:space="preserve">Rähmchen-/ Wabenhalter </t>
  </si>
  <si>
    <t>Beutenbock Paar | höhenverstellbar</t>
  </si>
  <si>
    <t>Beuten und Beutenzubehör DB6 / Ablegerkasten/ Jungvolkkasten</t>
  </si>
  <si>
    <t>Ablegerkasten/Schwarmkasten DB6 Styropor</t>
  </si>
  <si>
    <t>Futterzarge DB6 mit 2 Öffnungen</t>
  </si>
  <si>
    <t>Blechdeckel DB6</t>
  </si>
  <si>
    <t>Lüftungsdeckel DB6</t>
  </si>
  <si>
    <t>Honigraum DB6 Styropor</t>
  </si>
  <si>
    <t>Königinnen-Absperrgitter DB6 Metall</t>
  </si>
  <si>
    <t>Bienenflucht DB6 Edel</t>
  </si>
  <si>
    <t>Ablegerkasten DB6 Edel aus Holz (als Bausatz)</t>
  </si>
  <si>
    <t>Alternative weiteres Zubehör</t>
  </si>
  <si>
    <t>Honigraum DB6 Edel aus Holz</t>
  </si>
  <si>
    <t>Rähmchen für DB10 und DB6</t>
  </si>
  <si>
    <t>Brutrahmen gedrahtet mit DB Mittelwand</t>
  </si>
  <si>
    <t>Honigrahmen gedrahtet mit DB Mittelwand</t>
  </si>
  <si>
    <t>Brutrahmen gedrahtet (je 3 für DB10 + je 6 für DB6= Total 18 Stk.)</t>
  </si>
  <si>
    <t>Honigrahmen gedrahtet (je 9 pro Honigraum)</t>
  </si>
  <si>
    <t>Wachsblatt Brutraum DB in kg (9 Blätter pro kg) --&gt; Trafolöter erforderlich</t>
  </si>
  <si>
    <t>Wachsblatt Honigraum  in kg (18 Blätter pro Kg) --&gt; Trafolöter erforderlich</t>
  </si>
  <si>
    <t>Werkzeug</t>
  </si>
  <si>
    <t>Stockmeissel PRO Inox</t>
  </si>
  <si>
    <t>Rahmenzieher PRO</t>
  </si>
  <si>
    <t>Bienenbürste aus Kunststoff</t>
  </si>
  <si>
    <t>Abdecklungsgabel aus Kunststoff 65mm light</t>
  </si>
  <si>
    <t>Königin-Abfangklip Kunststoff</t>
  </si>
  <si>
    <t>Königinnen Einhand-Zeichnungsgerät</t>
  </si>
  <si>
    <t>Smoker 80mm im Lega Design</t>
  </si>
  <si>
    <t>Apicalm Rauchstoff</t>
  </si>
  <si>
    <t>Refraktometer ATC</t>
  </si>
  <si>
    <t>Reinigungskratzer Absperrgitter</t>
  </si>
  <si>
    <t>Rahmenspanner Zick-zack</t>
  </si>
  <si>
    <t>Trafolötstation zum bespannen der Rähmchen</t>
  </si>
  <si>
    <t>Königinnen Markierungsfarbe</t>
  </si>
  <si>
    <t>Honigernte</t>
  </si>
  <si>
    <t>Abdecklungsgefäss | BUDGET</t>
  </si>
  <si>
    <t>Tangentiale Tisch-Honigschleuder für 4 Rahmen | manuell | Quarti</t>
  </si>
  <si>
    <t>Abfüllkessel Kunststoff 45 Kg</t>
  </si>
  <si>
    <t>Doppelsieb</t>
  </si>
  <si>
    <t>Kessellhalter Kunststoff</t>
  </si>
  <si>
    <t>Abdecklungsgefäss | BASIC</t>
  </si>
  <si>
    <t>Radial-Honigschleuder für 9 Rahmen | manuell | Giordan</t>
  </si>
  <si>
    <t>Radial-Honigschleuder für 9 Rahmen | motorisiert | Giordan</t>
  </si>
  <si>
    <t>Radial-Honigschleuder für 20 Rahmen | motorisiert | Giordan</t>
  </si>
  <si>
    <t>Abfüllkessel 50kg | Giordan</t>
  </si>
  <si>
    <t>Abfüllkessel 100kg | Giordan</t>
  </si>
  <si>
    <t>Kesselhalter Chromstahl</t>
  </si>
  <si>
    <t>Honigsieb inkl. Nylonsack | Giordan</t>
  </si>
  <si>
    <t>Honigraum-Trolly | DB10</t>
  </si>
  <si>
    <t xml:space="preserve">Honigkessel 5 kg | Kunststoff </t>
  </si>
  <si>
    <t>Honigkessel 10 kg | Kunststoff (um geschleuderten Honig in den Abfüllkessel zu leeren)</t>
  </si>
  <si>
    <t>Honigkessel 25 kg | Kunststoff (ist immer gut an Lager zu haben, für Futtersirup, für alte Waben, Wachsreste usw.)</t>
  </si>
  <si>
    <t>Honiggläser 250g inkl. Deckel (pro Pack 28 Stk. = für 7 Kg), nach Menge preise degressiv</t>
  </si>
  <si>
    <t>Honiggläser 500g inkl. Deckel (pro Pack 24 Stk. = für 12 Kg), nach Menge preise degressiv</t>
  </si>
  <si>
    <t>Varroabehandlung mit Ameisensäure</t>
  </si>
  <si>
    <t xml:space="preserve">Apidea Ameisensäure-Dispenser </t>
  </si>
  <si>
    <t>1l Ameisensäure (Sommer- und Herbstbehandlung) --&gt; Eventuell gratis vom Kanton</t>
  </si>
  <si>
    <t>Varroabehandlung mit Oxalsäure</t>
  </si>
  <si>
    <t>Weiters Zubehör</t>
  </si>
  <si>
    <t>Instantvap Lite Oxalsäureverdampfer</t>
  </si>
  <si>
    <t>Universalschutzmaske | Vollmaske inklusive 3 M-Filter</t>
  </si>
  <si>
    <t>Halbschutzmaske 3M inklusive 3M Filter</t>
  </si>
  <si>
    <t>Futter</t>
  </si>
  <si>
    <t>Futtersirup Hoststettler Bagingbox 20 kg / Preis pro Kg</t>
  </si>
  <si>
    <t>Futterteig Apipasta Vitaminas 1 Kg-Packungen</t>
  </si>
  <si>
    <t>Futterteig-Hilfe</t>
  </si>
  <si>
    <t>Rabatt</t>
  </si>
  <si>
    <t>Total Set</t>
  </si>
  <si>
    <t>Subtotal</t>
  </si>
  <si>
    <t>Stand 11.02.2026</t>
  </si>
  <si>
    <t>Die ausgewiesenen Rabatte gelten ausschliesslich beim Kauf des vollständigen Starter-Sets; bei Änderungen am Paketumfang – insbesondere bei Weglassung oder Mehrbezug einzelner Positionen – behalten wir uns vor, die gewährten Rabatte entsprechend anzupassen.</t>
  </si>
  <si>
    <t>Abfüllkessel 25kg |Giordan</t>
  </si>
  <si>
    <t>Tangentiale Tisch-Honigschleuder für 6 Rahmen | manuell | Quarti</t>
  </si>
  <si>
    <t>Radial-Honigschleuder für 9 Rahmen | manuell | Quarti</t>
  </si>
  <si>
    <t>ja</t>
  </si>
  <si>
    <t>Inhalt und Preise Material Set PROFI mit 2 Wirtschaftsvölker und 2 Jungvölker</t>
  </si>
  <si>
    <t>Produkte, die auf der Internetseite bereits reduziert sind, erhalten im Rahmen des Starter-Sets keinen zusätzlichen Rabatt; in dieser Liste sind jeweils die regulären Listenpreise (Stand 11.02.2026) sowie der Rabatt im Rahmen des Starter-Sets aufgeführt.</t>
  </si>
  <si>
    <t>Brutrahmen gedrahtet (pro Trennschied 1 Stück)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</si>
</sst>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8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6"/>
      <color theme="1"/>
      <name val="Calibri Light"/>
      <family val="2"/>
    </font>
    <font>
      <sz val="12"/>
      <color theme="1"/>
      <name val="Calibri Light"/>
      <family val="2"/>
      <scheme val="major"/>
    </font>
    <font>
      <sz val="12"/>
      <color rgb="FFFF0000"/>
      <name val="Calibri Light (Textkörper)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0" borderId="0" xfId="0" applyFont="1"/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3" fillId="5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0" fontId="6" fillId="0" borderId="0" xfId="0" applyFont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2" fontId="3" fillId="2" borderId="0" xfId="0" applyNumberFormat="1" applyFont="1" applyFill="1" applyAlignment="1" applyProtection="1">
      <alignment horizontal="center"/>
      <protection hidden="1"/>
    </xf>
    <xf numFmtId="2" fontId="2" fillId="3" borderId="0" xfId="0" applyNumberFormat="1" applyFont="1" applyFill="1" applyAlignment="1" applyProtection="1">
      <alignment horizontal="center"/>
      <protection hidden="1"/>
    </xf>
    <xf numFmtId="2" fontId="2" fillId="0" borderId="0" xfId="0" applyNumberFormat="1" applyFont="1" applyFill="1" applyAlignment="1" applyProtection="1">
      <alignment horizontal="center"/>
      <protection hidden="1"/>
    </xf>
    <xf numFmtId="2" fontId="3" fillId="2" borderId="0" xfId="0" applyNumberFormat="1" applyFont="1" applyFill="1" applyProtection="1">
      <protection hidden="1"/>
    </xf>
    <xf numFmtId="2" fontId="2" fillId="0" borderId="0" xfId="0" applyNumberFormat="1" applyFont="1" applyProtection="1">
      <protection hidden="1"/>
    </xf>
    <xf numFmtId="2" fontId="2" fillId="3" borderId="0" xfId="0" applyNumberFormat="1" applyFont="1" applyFill="1" applyProtection="1">
      <protection hidden="1"/>
    </xf>
    <xf numFmtId="2" fontId="2" fillId="0" borderId="0" xfId="0" applyNumberFormat="1" applyFont="1" applyFill="1" applyProtection="1">
      <protection hidden="1"/>
    </xf>
    <xf numFmtId="2" fontId="3" fillId="4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2" fontId="3" fillId="5" borderId="0" xfId="0" applyNumberFormat="1" applyFont="1" applyFill="1" applyAlignment="1" applyProtection="1">
      <alignment horizontal="center"/>
      <protection hidden="1"/>
    </xf>
    <xf numFmtId="2" fontId="4" fillId="6" borderId="0" xfId="0" applyNumberFormat="1" applyFont="1" applyFill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7A54-EC06-734F-9E2D-72087FD25469}">
  <dimension ref="A1:K239"/>
  <sheetViews>
    <sheetView tabSelected="1" topLeftCell="A73" workbookViewId="0">
      <selection activeCell="B97" sqref="B97"/>
    </sheetView>
  </sheetViews>
  <sheetFormatPr baseColWidth="10" defaultRowHeight="16" x14ac:dyDescent="0.2"/>
  <cols>
    <col min="1" max="1" width="31.1640625" style="2" bestFit="1" customWidth="1"/>
    <col min="2" max="2" width="93.1640625" style="2" bestFit="1" customWidth="1"/>
    <col min="3" max="3" width="13.83203125" style="26" customWidth="1"/>
    <col min="4" max="4" width="15.5" style="4" customWidth="1"/>
    <col min="5" max="5" width="15.5" style="32" customWidth="1"/>
    <col min="6" max="6" width="15.5" style="5" customWidth="1"/>
    <col min="7" max="7" width="15.5" style="32" customWidth="1"/>
    <col min="8" max="8" width="10.83203125" style="14"/>
    <col min="9" max="9" width="13.83203125" style="15" customWidth="1"/>
    <col min="10" max="11" width="15.5" style="16" customWidth="1"/>
    <col min="12" max="16384" width="10.83203125" style="14"/>
  </cols>
  <sheetData>
    <row r="1" spans="1:11" s="2" customFormat="1" ht="24" x14ac:dyDescent="0.3">
      <c r="A1" s="1" t="s">
        <v>110</v>
      </c>
      <c r="C1" s="26"/>
      <c r="D1" s="4"/>
      <c r="E1" s="32"/>
      <c r="F1" s="13" t="s">
        <v>104</v>
      </c>
      <c r="G1" s="32"/>
      <c r="I1" s="3"/>
      <c r="J1" s="4"/>
      <c r="K1" s="4"/>
    </row>
    <row r="2" spans="1:11" s="2" customFormat="1" x14ac:dyDescent="0.2">
      <c r="C2" s="26"/>
      <c r="D2" s="4"/>
      <c r="E2" s="32"/>
      <c r="F2" s="5"/>
      <c r="G2" s="32"/>
      <c r="I2" s="3"/>
      <c r="J2" s="4"/>
      <c r="K2" s="4"/>
    </row>
    <row r="3" spans="1:11" s="18" customFormat="1" x14ac:dyDescent="0.2">
      <c r="A3" s="25" t="s">
        <v>105</v>
      </c>
      <c r="C3" s="27"/>
      <c r="D3" s="20"/>
      <c r="E3" s="33"/>
      <c r="F3" s="21"/>
      <c r="G3" s="33"/>
      <c r="I3" s="19"/>
      <c r="J3" s="20"/>
      <c r="K3" s="20"/>
    </row>
    <row r="4" spans="1:11" s="2" customFormat="1" x14ac:dyDescent="0.2">
      <c r="A4" s="25"/>
      <c r="C4" s="26"/>
      <c r="D4" s="4"/>
      <c r="E4" s="32"/>
      <c r="F4" s="5"/>
      <c r="G4" s="32"/>
      <c r="I4" s="3"/>
      <c r="J4" s="4"/>
      <c r="K4" s="4"/>
    </row>
    <row r="5" spans="1:11" s="18" customFormat="1" x14ac:dyDescent="0.2">
      <c r="A5" s="25" t="s">
        <v>111</v>
      </c>
      <c r="C5" s="27"/>
      <c r="D5" s="20"/>
      <c r="E5" s="33"/>
      <c r="F5" s="21"/>
      <c r="G5" s="33"/>
      <c r="I5" s="19"/>
      <c r="J5" s="20"/>
      <c r="K5" s="20"/>
    </row>
    <row r="6" spans="1:11" s="2" customFormat="1" x14ac:dyDescent="0.2">
      <c r="C6" s="26"/>
      <c r="D6" s="4"/>
      <c r="E6" s="32"/>
      <c r="F6" s="5"/>
      <c r="G6" s="32"/>
      <c r="I6" s="3"/>
      <c r="J6" s="4"/>
      <c r="K6" s="4"/>
    </row>
    <row r="7" spans="1:11" s="2" customFormat="1" x14ac:dyDescent="0.2">
      <c r="C7" s="26"/>
      <c r="D7" s="4"/>
      <c r="E7" s="32"/>
      <c r="F7" s="5"/>
      <c r="G7" s="32"/>
      <c r="I7" s="3"/>
      <c r="J7" s="4"/>
      <c r="K7" s="4"/>
    </row>
    <row r="8" spans="1:11" s="2" customFormat="1" x14ac:dyDescent="0.2">
      <c r="C8" s="26"/>
      <c r="D8" s="4"/>
      <c r="E8" s="32"/>
      <c r="F8" s="5"/>
      <c r="G8" s="32"/>
      <c r="I8" s="3"/>
      <c r="J8" s="4"/>
      <c r="K8" s="4"/>
    </row>
    <row r="9" spans="1:11" s="2" customFormat="1" x14ac:dyDescent="0.2">
      <c r="A9" s="6" t="s">
        <v>0</v>
      </c>
      <c r="B9" s="6" t="s">
        <v>1</v>
      </c>
      <c r="C9" s="28" t="s">
        <v>2</v>
      </c>
      <c r="D9" s="7" t="s">
        <v>3</v>
      </c>
      <c r="E9" s="34" t="s">
        <v>4</v>
      </c>
      <c r="F9" s="8" t="s">
        <v>5</v>
      </c>
      <c r="G9" s="37" t="s">
        <v>6</v>
      </c>
    </row>
    <row r="10" spans="1:11" s="2" customFormat="1" x14ac:dyDescent="0.2">
      <c r="C10" s="26"/>
      <c r="D10" s="4"/>
      <c r="E10" s="32"/>
      <c r="F10" s="5"/>
      <c r="G10" s="38"/>
    </row>
    <row r="11" spans="1:11" s="2" customFormat="1" x14ac:dyDescent="0.2">
      <c r="B11" s="9" t="s">
        <v>7</v>
      </c>
      <c r="C11" s="26"/>
      <c r="D11" s="4"/>
      <c r="E11" s="32"/>
      <c r="F11" s="5"/>
      <c r="G11" s="38"/>
    </row>
    <row r="12" spans="1:11" x14ac:dyDescent="0.2">
      <c r="A12" s="10" t="s">
        <v>8</v>
      </c>
      <c r="B12" s="10" t="s">
        <v>9</v>
      </c>
      <c r="C12" s="29">
        <v>2</v>
      </c>
      <c r="D12" s="11">
        <v>210</v>
      </c>
      <c r="E12" s="35">
        <f>C12*D12</f>
        <v>420</v>
      </c>
      <c r="F12" s="12">
        <v>0</v>
      </c>
      <c r="G12" s="39">
        <f>C12*D12-(C12*D12*F12/100)</f>
        <v>420</v>
      </c>
      <c r="I12" s="14"/>
      <c r="J12" s="14"/>
      <c r="K12" s="14"/>
    </row>
    <row r="13" spans="1:11" ht="16" customHeight="1" x14ac:dyDescent="0.2">
      <c r="A13" s="10" t="s">
        <v>8</v>
      </c>
      <c r="B13" s="10" t="s">
        <v>11</v>
      </c>
      <c r="C13" s="29">
        <v>2</v>
      </c>
      <c r="D13" s="11">
        <v>300</v>
      </c>
      <c r="E13" s="35">
        <f>C13*D13</f>
        <v>600</v>
      </c>
      <c r="F13" s="12">
        <v>0</v>
      </c>
      <c r="G13" s="39">
        <f>C13*D13-(C13*D13*F13/100)</f>
        <v>600</v>
      </c>
      <c r="I13" s="14"/>
      <c r="J13" s="14"/>
      <c r="K13" s="14"/>
    </row>
    <row r="14" spans="1:11" ht="16" customHeight="1" x14ac:dyDescent="0.2">
      <c r="G14" s="38"/>
      <c r="I14" s="14"/>
      <c r="J14" s="14"/>
      <c r="K14" s="14"/>
    </row>
    <row r="15" spans="1:11" x14ac:dyDescent="0.2">
      <c r="G15" s="38">
        <f>C15*D15-(C15*D15*F15/100)</f>
        <v>0</v>
      </c>
      <c r="I15" s="14"/>
      <c r="J15" s="14"/>
      <c r="K15" s="14"/>
    </row>
    <row r="16" spans="1:11" x14ac:dyDescent="0.2">
      <c r="B16" s="9" t="s">
        <v>12</v>
      </c>
      <c r="G16" s="38">
        <f>C16*D16-(C16*D16*F16/100)</f>
        <v>0</v>
      </c>
      <c r="I16" s="14"/>
      <c r="J16" s="14"/>
      <c r="K16" s="14"/>
    </row>
    <row r="17" spans="1:11" x14ac:dyDescent="0.2">
      <c r="A17" s="10" t="s">
        <v>8</v>
      </c>
      <c r="B17" s="10" t="s">
        <v>13</v>
      </c>
      <c r="C17" s="29">
        <v>1</v>
      </c>
      <c r="D17" s="11">
        <v>89</v>
      </c>
      <c r="E17" s="35">
        <f t="shared" ref="E17:E22" si="0">C17*D17</f>
        <v>89</v>
      </c>
      <c r="F17" s="12">
        <v>10</v>
      </c>
      <c r="G17" s="39">
        <f>C17*D17-(C17*D17*F17/100)</f>
        <v>80.099999999999994</v>
      </c>
      <c r="I17" s="14"/>
      <c r="J17" s="14"/>
      <c r="K17" s="14"/>
    </row>
    <row r="18" spans="1:11" x14ac:dyDescent="0.2">
      <c r="A18" s="10" t="s">
        <v>8</v>
      </c>
      <c r="B18" s="10" t="s">
        <v>14</v>
      </c>
      <c r="C18" s="29">
        <v>1</v>
      </c>
      <c r="D18" s="11">
        <v>25</v>
      </c>
      <c r="E18" s="35">
        <f t="shared" si="0"/>
        <v>25</v>
      </c>
      <c r="F18" s="12">
        <v>10</v>
      </c>
      <c r="G18" s="39">
        <f t="shared" ref="G18:G22" si="1">C18*D18-(C18*D18*F18/100)</f>
        <v>22.5</v>
      </c>
      <c r="I18" s="14"/>
      <c r="J18" s="14"/>
      <c r="K18" s="14"/>
    </row>
    <row r="19" spans="1:11" x14ac:dyDescent="0.2">
      <c r="A19" s="14" t="s">
        <v>10</v>
      </c>
      <c r="B19" s="14" t="s">
        <v>15</v>
      </c>
      <c r="C19" s="30">
        <v>0</v>
      </c>
      <c r="D19" s="16">
        <v>59</v>
      </c>
      <c r="E19" s="36">
        <f>C19*D19</f>
        <v>0</v>
      </c>
      <c r="F19" s="17">
        <v>10</v>
      </c>
      <c r="G19" s="40">
        <f>C19*D19-(C19*D19*F19/100)</f>
        <v>0</v>
      </c>
      <c r="I19" s="14"/>
      <c r="J19" s="14"/>
      <c r="K19" s="14"/>
    </row>
    <row r="20" spans="1:11" x14ac:dyDescent="0.2">
      <c r="A20" s="2" t="s">
        <v>10</v>
      </c>
      <c r="B20" s="2" t="s">
        <v>16</v>
      </c>
      <c r="C20" s="26">
        <v>0</v>
      </c>
      <c r="D20" s="4">
        <v>119</v>
      </c>
      <c r="E20" s="32">
        <f t="shared" si="0"/>
        <v>0</v>
      </c>
      <c r="F20" s="5">
        <v>5</v>
      </c>
      <c r="G20" s="38">
        <f t="shared" si="1"/>
        <v>0</v>
      </c>
      <c r="I20" s="14"/>
      <c r="J20" s="14"/>
      <c r="K20" s="14"/>
    </row>
    <row r="21" spans="1:11" x14ac:dyDescent="0.2">
      <c r="A21" s="2" t="s">
        <v>10</v>
      </c>
      <c r="B21" s="2" t="s">
        <v>17</v>
      </c>
      <c r="C21" s="26">
        <v>0</v>
      </c>
      <c r="D21" s="4">
        <v>89</v>
      </c>
      <c r="E21" s="32">
        <f t="shared" si="0"/>
        <v>0</v>
      </c>
      <c r="F21" s="5">
        <v>5</v>
      </c>
      <c r="G21" s="38">
        <f t="shared" si="1"/>
        <v>0</v>
      </c>
      <c r="I21" s="14"/>
      <c r="J21" s="14"/>
      <c r="K21" s="14"/>
    </row>
    <row r="22" spans="1:11" x14ac:dyDescent="0.2">
      <c r="A22" s="2" t="s">
        <v>10</v>
      </c>
      <c r="B22" s="2" t="s">
        <v>18</v>
      </c>
      <c r="C22" s="26">
        <v>0</v>
      </c>
      <c r="D22" s="4">
        <v>25</v>
      </c>
      <c r="E22" s="32">
        <f t="shared" si="0"/>
        <v>0</v>
      </c>
      <c r="F22" s="5">
        <v>5</v>
      </c>
      <c r="G22" s="38">
        <f t="shared" si="1"/>
        <v>0</v>
      </c>
      <c r="I22" s="14"/>
      <c r="J22" s="14"/>
      <c r="K22" s="14"/>
    </row>
    <row r="23" spans="1:11" x14ac:dyDescent="0.2">
      <c r="G23" s="38"/>
      <c r="I23" s="14"/>
      <c r="J23" s="14"/>
      <c r="K23" s="14"/>
    </row>
    <row r="24" spans="1:11" x14ac:dyDescent="0.2">
      <c r="G24" s="38"/>
      <c r="I24" s="14"/>
      <c r="J24" s="14"/>
      <c r="K24" s="14"/>
    </row>
    <row r="25" spans="1:11" x14ac:dyDescent="0.2">
      <c r="B25" s="9" t="s">
        <v>19</v>
      </c>
      <c r="G25" s="38"/>
      <c r="I25" s="14"/>
      <c r="J25" s="14"/>
      <c r="K25" s="14"/>
    </row>
    <row r="26" spans="1:11" x14ac:dyDescent="0.2">
      <c r="A26" s="10" t="s">
        <v>8</v>
      </c>
      <c r="B26" s="10" t="s">
        <v>22</v>
      </c>
      <c r="C26" s="29">
        <v>6</v>
      </c>
      <c r="D26" s="11">
        <v>119</v>
      </c>
      <c r="E26" s="35">
        <f>C26*D26</f>
        <v>714</v>
      </c>
      <c r="F26" s="12">
        <v>10</v>
      </c>
      <c r="G26" s="39">
        <f>C26*D26-(C26*D26*F26/100)</f>
        <v>642.6</v>
      </c>
      <c r="I26" s="14"/>
      <c r="J26" s="14"/>
      <c r="K26" s="14"/>
    </row>
    <row r="27" spans="1:11" x14ac:dyDescent="0.2">
      <c r="A27" s="10" t="s">
        <v>8</v>
      </c>
      <c r="B27" s="10" t="s">
        <v>23</v>
      </c>
      <c r="C27" s="29">
        <v>8</v>
      </c>
      <c r="D27" s="11">
        <v>22</v>
      </c>
      <c r="E27" s="35">
        <f>C27*D27</f>
        <v>176</v>
      </c>
      <c r="F27" s="12">
        <v>10</v>
      </c>
      <c r="G27" s="39">
        <f>C27*D27-(C27*D27*F27/100)</f>
        <v>158.4</v>
      </c>
      <c r="I27" s="14"/>
      <c r="J27" s="14"/>
      <c r="K27" s="14"/>
    </row>
    <row r="28" spans="1:11" x14ac:dyDescent="0.2">
      <c r="A28" s="14" t="s">
        <v>10</v>
      </c>
      <c r="B28" s="14" t="s">
        <v>20</v>
      </c>
      <c r="C28" s="30">
        <v>0</v>
      </c>
      <c r="D28" s="16">
        <v>199</v>
      </c>
      <c r="E28" s="36">
        <f t="shared" ref="E28" si="2">C28*D28</f>
        <v>0</v>
      </c>
      <c r="F28" s="17">
        <v>5</v>
      </c>
      <c r="G28" s="40">
        <f t="shared" ref="G28" si="3">C28*D28-(C28*D28*F28/100)</f>
        <v>0</v>
      </c>
      <c r="I28" s="14"/>
      <c r="J28" s="14"/>
      <c r="K28" s="14"/>
    </row>
    <row r="29" spans="1:11" x14ac:dyDescent="0.2">
      <c r="A29" s="14" t="s">
        <v>10</v>
      </c>
      <c r="B29" s="14" t="s">
        <v>21</v>
      </c>
      <c r="C29" s="30">
        <v>0</v>
      </c>
      <c r="D29" s="16">
        <v>50</v>
      </c>
      <c r="E29" s="36">
        <f>C29*D29</f>
        <v>0</v>
      </c>
      <c r="F29" s="17">
        <v>5</v>
      </c>
      <c r="G29" s="40">
        <f>C29*D29-(C29*D29*F29/100)</f>
        <v>0</v>
      </c>
      <c r="I29" s="14"/>
      <c r="J29" s="14"/>
      <c r="K29" s="14"/>
    </row>
    <row r="30" spans="1:11" x14ac:dyDescent="0.2">
      <c r="A30" s="2" t="s">
        <v>10</v>
      </c>
      <c r="B30" s="2" t="s">
        <v>24</v>
      </c>
      <c r="C30" s="26">
        <v>0</v>
      </c>
      <c r="D30" s="4">
        <v>20</v>
      </c>
      <c r="E30" s="32">
        <f>C30*D30</f>
        <v>0</v>
      </c>
      <c r="F30" s="5">
        <v>5</v>
      </c>
      <c r="G30" s="38">
        <f>C30*D30-(C30*D30*F30/100)</f>
        <v>0</v>
      </c>
      <c r="I30" s="14"/>
      <c r="J30" s="14"/>
      <c r="K30" s="14"/>
    </row>
    <row r="31" spans="1:11" x14ac:dyDescent="0.2">
      <c r="G31" s="38"/>
      <c r="I31" s="14"/>
      <c r="J31" s="14"/>
      <c r="K31" s="14"/>
    </row>
    <row r="32" spans="1:11" x14ac:dyDescent="0.2">
      <c r="G32" s="38"/>
      <c r="I32" s="14"/>
      <c r="J32" s="14"/>
      <c r="K32" s="14"/>
    </row>
    <row r="33" spans="1:11" x14ac:dyDescent="0.2">
      <c r="B33" s="9" t="s">
        <v>25</v>
      </c>
      <c r="G33" s="38"/>
      <c r="I33" s="14"/>
      <c r="J33" s="14"/>
      <c r="K33" s="14"/>
    </row>
    <row r="34" spans="1:11" x14ac:dyDescent="0.2">
      <c r="A34" s="10" t="s">
        <v>8</v>
      </c>
      <c r="B34" s="10" t="s">
        <v>26</v>
      </c>
      <c r="C34" s="29">
        <v>6</v>
      </c>
      <c r="D34" s="11">
        <v>9</v>
      </c>
      <c r="E34" s="35">
        <f>C34*D34</f>
        <v>54</v>
      </c>
      <c r="F34" s="12">
        <v>10</v>
      </c>
      <c r="G34" s="39">
        <f>C34*D34-(C34*D34*F34/100)</f>
        <v>48.6</v>
      </c>
    </row>
    <row r="35" spans="1:11" x14ac:dyDescent="0.2">
      <c r="A35" s="10" t="s">
        <v>8</v>
      </c>
      <c r="B35" s="10" t="s">
        <v>27</v>
      </c>
      <c r="C35" s="29">
        <v>6</v>
      </c>
      <c r="D35" s="11">
        <v>23</v>
      </c>
      <c r="E35" s="35">
        <f t="shared" ref="E35:E105" si="4">C35*D35</f>
        <v>138</v>
      </c>
      <c r="F35" s="12">
        <v>10</v>
      </c>
      <c r="G35" s="39">
        <f t="shared" ref="G35:G43" si="5">C35*D35-(C35*D35*F35/100)</f>
        <v>124.2</v>
      </c>
      <c r="I35" s="14"/>
      <c r="J35" s="14"/>
      <c r="K35" s="14"/>
    </row>
    <row r="36" spans="1:11" x14ac:dyDescent="0.2">
      <c r="A36" s="10" t="s">
        <v>8</v>
      </c>
      <c r="B36" s="10" t="s">
        <v>28</v>
      </c>
      <c r="C36" s="29">
        <v>6</v>
      </c>
      <c r="D36" s="11">
        <v>9.9</v>
      </c>
      <c r="E36" s="35">
        <f t="shared" si="4"/>
        <v>59.400000000000006</v>
      </c>
      <c r="F36" s="12">
        <v>10</v>
      </c>
      <c r="G36" s="39">
        <f t="shared" si="5"/>
        <v>53.460000000000008</v>
      </c>
      <c r="I36" s="14"/>
      <c r="J36" s="14"/>
      <c r="K36" s="14"/>
    </row>
    <row r="37" spans="1:11" x14ac:dyDescent="0.2">
      <c r="A37" s="10" t="s">
        <v>8</v>
      </c>
      <c r="B37" s="10" t="s">
        <v>31</v>
      </c>
      <c r="C37" s="29">
        <v>6</v>
      </c>
      <c r="D37" s="11">
        <v>8.9</v>
      </c>
      <c r="E37" s="35">
        <f>C37*D37</f>
        <v>53.400000000000006</v>
      </c>
      <c r="F37" s="12">
        <v>10</v>
      </c>
      <c r="G37" s="39">
        <f>C37*D37-(C37*D37*F37/100)</f>
        <v>48.06</v>
      </c>
      <c r="I37" s="14"/>
      <c r="J37" s="14"/>
      <c r="K37" s="14"/>
    </row>
    <row r="38" spans="1:11" x14ac:dyDescent="0.2">
      <c r="A38" s="10" t="s">
        <v>8</v>
      </c>
      <c r="B38" s="10" t="s">
        <v>112</v>
      </c>
      <c r="C38" s="29">
        <v>6</v>
      </c>
      <c r="D38" s="11">
        <v>1.5</v>
      </c>
      <c r="E38" s="35">
        <f>C38*D38</f>
        <v>9</v>
      </c>
      <c r="F38" s="12">
        <v>10</v>
      </c>
      <c r="G38" s="39">
        <f>C38*D38-(C38*D38*F38/100)</f>
        <v>8.1</v>
      </c>
    </row>
    <row r="39" spans="1:11" x14ac:dyDescent="0.2">
      <c r="A39" s="14" t="s">
        <v>34</v>
      </c>
      <c r="B39" s="14" t="s">
        <v>35</v>
      </c>
      <c r="C39" s="30">
        <v>0</v>
      </c>
      <c r="D39" s="16">
        <v>16.899999999999999</v>
      </c>
      <c r="E39" s="36">
        <f>C39*D39</f>
        <v>0</v>
      </c>
      <c r="F39" s="17">
        <v>10</v>
      </c>
      <c r="G39" s="40">
        <f>C39*D39-(C39*D39*F39/100)</f>
        <v>0</v>
      </c>
      <c r="I39" s="14"/>
      <c r="J39" s="14"/>
      <c r="K39" s="14"/>
    </row>
    <row r="40" spans="1:11" x14ac:dyDescent="0.2">
      <c r="A40" s="14" t="s">
        <v>32</v>
      </c>
      <c r="B40" s="14" t="s">
        <v>30</v>
      </c>
      <c r="C40" s="30">
        <v>0</v>
      </c>
      <c r="D40" s="16">
        <v>5.5</v>
      </c>
      <c r="E40" s="36">
        <f>C40*D40</f>
        <v>0</v>
      </c>
      <c r="F40" s="17">
        <v>10</v>
      </c>
      <c r="G40" s="40">
        <f>C40*D40-(C40*D40*F40/100)</f>
        <v>0</v>
      </c>
      <c r="I40" s="14"/>
      <c r="J40" s="14"/>
      <c r="K40" s="14"/>
    </row>
    <row r="41" spans="1:11" x14ac:dyDescent="0.2">
      <c r="A41" s="14" t="s">
        <v>32</v>
      </c>
      <c r="B41" s="14" t="s">
        <v>29</v>
      </c>
      <c r="C41" s="30">
        <v>0</v>
      </c>
      <c r="D41" s="16">
        <v>13.5</v>
      </c>
      <c r="E41" s="36">
        <f t="shared" si="4"/>
        <v>0</v>
      </c>
      <c r="F41" s="17">
        <v>10</v>
      </c>
      <c r="G41" s="40">
        <f t="shared" si="5"/>
        <v>0</v>
      </c>
    </row>
    <row r="42" spans="1:11" x14ac:dyDescent="0.2">
      <c r="A42" s="2" t="s">
        <v>10</v>
      </c>
      <c r="B42" s="2" t="s">
        <v>33</v>
      </c>
      <c r="C42" s="26">
        <v>0</v>
      </c>
      <c r="D42" s="4">
        <v>14</v>
      </c>
      <c r="E42" s="32">
        <f t="shared" si="4"/>
        <v>0</v>
      </c>
      <c r="F42" s="5">
        <v>10</v>
      </c>
      <c r="G42" s="38">
        <f t="shared" si="5"/>
        <v>0</v>
      </c>
    </row>
    <row r="43" spans="1:11" x14ac:dyDescent="0.2">
      <c r="A43" s="2" t="s">
        <v>32</v>
      </c>
      <c r="B43" s="2" t="s">
        <v>36</v>
      </c>
      <c r="C43" s="26">
        <v>0</v>
      </c>
      <c r="D43" s="4">
        <v>160</v>
      </c>
      <c r="E43" s="32">
        <f t="shared" si="4"/>
        <v>0</v>
      </c>
      <c r="F43" s="5">
        <v>5</v>
      </c>
      <c r="G43" s="38">
        <f t="shared" si="5"/>
        <v>0</v>
      </c>
      <c r="I43" s="14"/>
      <c r="J43" s="14"/>
      <c r="K43" s="14"/>
    </row>
    <row r="44" spans="1:11" x14ac:dyDescent="0.2">
      <c r="G44" s="38"/>
      <c r="I44" s="14"/>
      <c r="J44" s="14"/>
      <c r="K44" s="14"/>
    </row>
    <row r="45" spans="1:11" x14ac:dyDescent="0.2">
      <c r="G45" s="38"/>
      <c r="I45" s="14"/>
      <c r="J45" s="14"/>
      <c r="K45" s="14"/>
    </row>
    <row r="46" spans="1:11" x14ac:dyDescent="0.2">
      <c r="B46" s="9" t="s">
        <v>37</v>
      </c>
      <c r="G46" s="38"/>
      <c r="I46" s="14"/>
      <c r="J46" s="14"/>
      <c r="K46" s="14"/>
    </row>
    <row r="47" spans="1:11" x14ac:dyDescent="0.2">
      <c r="A47" s="10" t="s">
        <v>8</v>
      </c>
      <c r="B47" s="10" t="s">
        <v>38</v>
      </c>
      <c r="C47" s="29">
        <v>2</v>
      </c>
      <c r="D47" s="11">
        <v>29</v>
      </c>
      <c r="E47" s="35">
        <f t="shared" si="4"/>
        <v>58</v>
      </c>
      <c r="F47" s="12">
        <v>10</v>
      </c>
      <c r="G47" s="39">
        <f>C47*D47-(C47*D47*F47/100)</f>
        <v>52.2</v>
      </c>
      <c r="I47" s="14"/>
      <c r="J47" s="14"/>
      <c r="K47" s="14"/>
    </row>
    <row r="48" spans="1:11" x14ac:dyDescent="0.2">
      <c r="A48" s="10" t="s">
        <v>8</v>
      </c>
      <c r="B48" s="10" t="s">
        <v>39</v>
      </c>
      <c r="C48" s="29">
        <v>2</v>
      </c>
      <c r="D48" s="11">
        <v>17.5</v>
      </c>
      <c r="E48" s="35">
        <f t="shared" si="4"/>
        <v>35</v>
      </c>
      <c r="F48" s="12">
        <v>10</v>
      </c>
      <c r="G48" s="39">
        <f t="shared" ref="G48:G55" si="6">C48*D48-(C48*D48*F48/100)</f>
        <v>31.5</v>
      </c>
    </row>
    <row r="49" spans="1:11" x14ac:dyDescent="0.2">
      <c r="A49" s="10" t="s">
        <v>8</v>
      </c>
      <c r="B49" s="10" t="s">
        <v>40</v>
      </c>
      <c r="C49" s="29">
        <v>2</v>
      </c>
      <c r="D49" s="11">
        <v>14.5</v>
      </c>
      <c r="E49" s="35">
        <f t="shared" si="4"/>
        <v>29</v>
      </c>
      <c r="F49" s="12">
        <v>10</v>
      </c>
      <c r="G49" s="39">
        <f t="shared" si="6"/>
        <v>26.1</v>
      </c>
    </row>
    <row r="50" spans="1:11" x14ac:dyDescent="0.2">
      <c r="A50" s="10" t="s">
        <v>8</v>
      </c>
      <c r="B50" s="10" t="s">
        <v>41</v>
      </c>
      <c r="C50" s="29">
        <v>2</v>
      </c>
      <c r="D50" s="11">
        <v>15</v>
      </c>
      <c r="E50" s="35">
        <f t="shared" si="4"/>
        <v>30</v>
      </c>
      <c r="F50" s="12">
        <v>10</v>
      </c>
      <c r="G50" s="39">
        <f t="shared" si="6"/>
        <v>27</v>
      </c>
    </row>
    <row r="51" spans="1:11" x14ac:dyDescent="0.2">
      <c r="A51" s="2" t="s">
        <v>34</v>
      </c>
      <c r="B51" s="2" t="s">
        <v>42</v>
      </c>
      <c r="C51" s="26">
        <v>0</v>
      </c>
      <c r="D51" s="4">
        <v>15</v>
      </c>
      <c r="E51" s="32">
        <f t="shared" si="4"/>
        <v>0</v>
      </c>
      <c r="F51" s="5">
        <v>20</v>
      </c>
      <c r="G51" s="38">
        <f t="shared" si="6"/>
        <v>0</v>
      </c>
    </row>
    <row r="52" spans="1:11" x14ac:dyDescent="0.2">
      <c r="A52" s="2" t="s">
        <v>34</v>
      </c>
      <c r="B52" s="2" t="s">
        <v>43</v>
      </c>
      <c r="C52" s="26">
        <v>0</v>
      </c>
      <c r="D52" s="4">
        <v>6</v>
      </c>
      <c r="E52" s="32">
        <f t="shared" si="4"/>
        <v>0</v>
      </c>
      <c r="F52" s="5">
        <v>10</v>
      </c>
      <c r="G52" s="38">
        <f t="shared" si="6"/>
        <v>0</v>
      </c>
    </row>
    <row r="53" spans="1:11" x14ac:dyDescent="0.2">
      <c r="A53" s="2" t="s">
        <v>34</v>
      </c>
      <c r="B53" s="2" t="s">
        <v>44</v>
      </c>
      <c r="C53" s="26">
        <v>0</v>
      </c>
      <c r="D53" s="4">
        <v>20.5</v>
      </c>
      <c r="E53" s="32">
        <f t="shared" si="4"/>
        <v>0</v>
      </c>
      <c r="F53" s="5">
        <v>10</v>
      </c>
      <c r="G53" s="38">
        <f t="shared" si="6"/>
        <v>0</v>
      </c>
    </row>
    <row r="54" spans="1:11" x14ac:dyDescent="0.2">
      <c r="A54" s="2" t="s">
        <v>10</v>
      </c>
      <c r="B54" s="2" t="s">
        <v>45</v>
      </c>
      <c r="C54" s="26">
        <v>0</v>
      </c>
      <c r="D54" s="4">
        <v>85</v>
      </c>
      <c r="E54" s="32">
        <f t="shared" si="4"/>
        <v>0</v>
      </c>
      <c r="F54" s="5">
        <v>5</v>
      </c>
      <c r="G54" s="38">
        <f t="shared" si="6"/>
        <v>0</v>
      </c>
    </row>
    <row r="55" spans="1:11" x14ac:dyDescent="0.2">
      <c r="A55" s="2" t="s">
        <v>46</v>
      </c>
      <c r="B55" s="2" t="s">
        <v>47</v>
      </c>
      <c r="C55" s="26">
        <v>0</v>
      </c>
      <c r="D55" s="4">
        <v>20</v>
      </c>
      <c r="E55" s="32">
        <f t="shared" si="4"/>
        <v>0</v>
      </c>
      <c r="F55" s="5">
        <v>10</v>
      </c>
      <c r="G55" s="38">
        <f t="shared" si="6"/>
        <v>0</v>
      </c>
    </row>
    <row r="56" spans="1:11" x14ac:dyDescent="0.2">
      <c r="G56" s="38"/>
    </row>
    <row r="57" spans="1:11" x14ac:dyDescent="0.2">
      <c r="G57" s="38"/>
    </row>
    <row r="58" spans="1:11" x14ac:dyDescent="0.2">
      <c r="B58" s="9" t="s">
        <v>48</v>
      </c>
      <c r="G58" s="38"/>
      <c r="I58" s="14"/>
      <c r="J58" s="14"/>
      <c r="K58" s="14"/>
    </row>
    <row r="59" spans="1:11" x14ac:dyDescent="0.2">
      <c r="A59" s="10" t="s">
        <v>8</v>
      </c>
      <c r="B59" s="10" t="s">
        <v>51</v>
      </c>
      <c r="C59" s="29">
        <v>30</v>
      </c>
      <c r="D59" s="11">
        <v>1.5</v>
      </c>
      <c r="E59" s="35">
        <f t="shared" si="4"/>
        <v>45</v>
      </c>
      <c r="F59" s="12">
        <v>5</v>
      </c>
      <c r="G59" s="39">
        <f t="shared" ref="G59:G60" si="7">C59*D59-(C59*D59*F59/100)</f>
        <v>42.75</v>
      </c>
      <c r="I59" s="14"/>
      <c r="J59" s="14"/>
      <c r="K59" s="14"/>
    </row>
    <row r="60" spans="1:11" x14ac:dyDescent="0.2">
      <c r="A60" s="10" t="s">
        <v>8</v>
      </c>
      <c r="B60" s="10" t="s">
        <v>52</v>
      </c>
      <c r="C60" s="29">
        <v>72</v>
      </c>
      <c r="D60" s="11">
        <v>1.4</v>
      </c>
      <c r="E60" s="35">
        <f t="shared" si="4"/>
        <v>100.8</v>
      </c>
      <c r="F60" s="12">
        <v>5</v>
      </c>
      <c r="G60" s="39">
        <f t="shared" si="7"/>
        <v>95.759999999999991</v>
      </c>
      <c r="I60" s="14"/>
      <c r="J60" s="14"/>
      <c r="K60" s="14"/>
    </row>
    <row r="61" spans="1:11" x14ac:dyDescent="0.2">
      <c r="A61" s="10" t="s">
        <v>8</v>
      </c>
      <c r="B61" s="10" t="s">
        <v>53</v>
      </c>
      <c r="C61" s="29">
        <v>4</v>
      </c>
      <c r="D61" s="11">
        <v>24.9</v>
      </c>
      <c r="E61" s="35">
        <f>C61*D61</f>
        <v>99.6</v>
      </c>
      <c r="F61" s="12">
        <v>0</v>
      </c>
      <c r="G61" s="39">
        <f>C61*D61-(C61*D61*F61/100)</f>
        <v>99.6</v>
      </c>
      <c r="I61" s="14"/>
      <c r="J61" s="14"/>
      <c r="K61" s="14"/>
    </row>
    <row r="62" spans="1:11" x14ac:dyDescent="0.2">
      <c r="A62" s="10" t="s">
        <v>8</v>
      </c>
      <c r="B62" s="10" t="s">
        <v>54</v>
      </c>
      <c r="C62" s="29">
        <v>4</v>
      </c>
      <c r="D62" s="11">
        <v>24.9</v>
      </c>
      <c r="E62" s="35">
        <f>C62*D62</f>
        <v>99.6</v>
      </c>
      <c r="F62" s="12">
        <v>0</v>
      </c>
      <c r="G62" s="39">
        <f>C62*D62-(C62*D62*F62/100)</f>
        <v>99.6</v>
      </c>
      <c r="I62" s="14"/>
      <c r="J62" s="14"/>
      <c r="K62" s="14"/>
    </row>
    <row r="63" spans="1:11" x14ac:dyDescent="0.2">
      <c r="A63" s="14" t="s">
        <v>10</v>
      </c>
      <c r="B63" s="14" t="s">
        <v>49</v>
      </c>
      <c r="C63" s="30">
        <v>0</v>
      </c>
      <c r="D63" s="16">
        <v>7</v>
      </c>
      <c r="E63" s="36">
        <f>C63*D63</f>
        <v>0</v>
      </c>
      <c r="F63" s="17">
        <v>5</v>
      </c>
      <c r="G63" s="40">
        <f>C63*D63-(C63*D63*F63/100)</f>
        <v>0</v>
      </c>
      <c r="I63" s="14"/>
      <c r="J63" s="14"/>
      <c r="K63" s="14"/>
    </row>
    <row r="64" spans="1:11" x14ac:dyDescent="0.2">
      <c r="A64" s="14" t="s">
        <v>10</v>
      </c>
      <c r="B64" s="14" t="s">
        <v>50</v>
      </c>
      <c r="C64" s="30">
        <v>0</v>
      </c>
      <c r="D64" s="16">
        <v>5.3</v>
      </c>
      <c r="E64" s="36">
        <f>C64*D64</f>
        <v>0</v>
      </c>
      <c r="F64" s="17">
        <v>5</v>
      </c>
      <c r="G64" s="40">
        <f>C64*D64-(C64*D64*F64/100)</f>
        <v>0</v>
      </c>
      <c r="I64" s="14"/>
      <c r="J64" s="14"/>
      <c r="K64" s="14"/>
    </row>
    <row r="66" spans="1:11" x14ac:dyDescent="0.2">
      <c r="G66" s="38"/>
      <c r="I66" s="14"/>
      <c r="J66" s="14"/>
      <c r="K66" s="14"/>
    </row>
    <row r="67" spans="1:11" x14ac:dyDescent="0.2">
      <c r="B67" s="9" t="s">
        <v>55</v>
      </c>
      <c r="G67" s="38"/>
      <c r="I67" s="14"/>
      <c r="J67" s="14"/>
      <c r="K67" s="14"/>
    </row>
    <row r="68" spans="1:11" x14ac:dyDescent="0.2">
      <c r="A68" s="10" t="s">
        <v>8</v>
      </c>
      <c r="B68" s="10" t="s">
        <v>56</v>
      </c>
      <c r="C68" s="29">
        <v>1</v>
      </c>
      <c r="D68" s="11">
        <v>12</v>
      </c>
      <c r="E68" s="35">
        <f t="shared" ref="E68:E80" si="8">C68*D68</f>
        <v>12</v>
      </c>
      <c r="F68" s="12">
        <v>15</v>
      </c>
      <c r="G68" s="39">
        <f t="shared" ref="G68:G74" si="9">C68*D68-(C68*D68*F68/100)</f>
        <v>10.199999999999999</v>
      </c>
      <c r="I68" s="14"/>
      <c r="J68" s="14"/>
      <c r="K68" s="14"/>
    </row>
    <row r="69" spans="1:11" x14ac:dyDescent="0.2">
      <c r="A69" s="10" t="s">
        <v>8</v>
      </c>
      <c r="B69" s="10" t="s">
        <v>57</v>
      </c>
      <c r="C69" s="29">
        <v>1</v>
      </c>
      <c r="D69" s="11">
        <v>13</v>
      </c>
      <c r="E69" s="35">
        <f t="shared" si="8"/>
        <v>13</v>
      </c>
      <c r="F69" s="12">
        <v>15</v>
      </c>
      <c r="G69" s="39">
        <f t="shared" si="9"/>
        <v>11.05</v>
      </c>
      <c r="I69" s="14"/>
      <c r="J69" s="14"/>
      <c r="K69" s="14"/>
    </row>
    <row r="70" spans="1:11" x14ac:dyDescent="0.2">
      <c r="A70" s="10" t="s">
        <v>8</v>
      </c>
      <c r="B70" s="10" t="s">
        <v>58</v>
      </c>
      <c r="C70" s="29">
        <v>1</v>
      </c>
      <c r="D70" s="11">
        <v>8.5</v>
      </c>
      <c r="E70" s="35">
        <f t="shared" si="8"/>
        <v>8.5</v>
      </c>
      <c r="F70" s="12">
        <v>10</v>
      </c>
      <c r="G70" s="39">
        <f t="shared" si="9"/>
        <v>7.65</v>
      </c>
      <c r="I70" s="14"/>
      <c r="J70" s="14"/>
      <c r="K70" s="14"/>
    </row>
    <row r="71" spans="1:11" x14ac:dyDescent="0.2">
      <c r="A71" s="10" t="s">
        <v>8</v>
      </c>
      <c r="B71" s="10" t="s">
        <v>59</v>
      </c>
      <c r="C71" s="29">
        <v>1</v>
      </c>
      <c r="D71" s="11">
        <v>12</v>
      </c>
      <c r="E71" s="35">
        <f t="shared" si="8"/>
        <v>12</v>
      </c>
      <c r="F71" s="12">
        <v>15</v>
      </c>
      <c r="G71" s="39">
        <f t="shared" si="9"/>
        <v>10.199999999999999</v>
      </c>
      <c r="I71" s="14"/>
      <c r="J71" s="14"/>
      <c r="K71" s="14"/>
    </row>
    <row r="72" spans="1:11" x14ac:dyDescent="0.2">
      <c r="A72" s="10" t="s">
        <v>8</v>
      </c>
      <c r="B72" s="10" t="s">
        <v>60</v>
      </c>
      <c r="C72" s="29">
        <v>1</v>
      </c>
      <c r="D72" s="11">
        <v>3.9</v>
      </c>
      <c r="E72" s="35">
        <f t="shared" si="8"/>
        <v>3.9</v>
      </c>
      <c r="F72" s="12">
        <v>20</v>
      </c>
      <c r="G72" s="39">
        <f t="shared" si="9"/>
        <v>3.12</v>
      </c>
      <c r="I72" s="14"/>
      <c r="J72" s="14"/>
      <c r="K72" s="14"/>
    </row>
    <row r="73" spans="1:11" x14ac:dyDescent="0.2">
      <c r="A73" s="10" t="s">
        <v>8</v>
      </c>
      <c r="B73" s="10" t="s">
        <v>61</v>
      </c>
      <c r="C73" s="29">
        <v>1</v>
      </c>
      <c r="D73" s="11">
        <v>13.9</v>
      </c>
      <c r="E73" s="35">
        <f t="shared" si="8"/>
        <v>13.9</v>
      </c>
      <c r="F73" s="12">
        <v>15</v>
      </c>
      <c r="G73" s="39">
        <f t="shared" si="9"/>
        <v>11.815000000000001</v>
      </c>
      <c r="I73" s="14"/>
      <c r="J73" s="14"/>
      <c r="K73" s="14"/>
    </row>
    <row r="74" spans="1:11" ht="15" customHeight="1" x14ac:dyDescent="0.2">
      <c r="A74" s="10" t="s">
        <v>8</v>
      </c>
      <c r="B74" s="10" t="s">
        <v>62</v>
      </c>
      <c r="C74" s="29">
        <v>1</v>
      </c>
      <c r="D74" s="11">
        <v>37</v>
      </c>
      <c r="E74" s="35">
        <f t="shared" si="8"/>
        <v>37</v>
      </c>
      <c r="F74" s="12">
        <v>15</v>
      </c>
      <c r="G74" s="39">
        <f t="shared" si="9"/>
        <v>31.45</v>
      </c>
      <c r="I74" s="14"/>
      <c r="J74" s="14"/>
      <c r="K74" s="14"/>
    </row>
    <row r="75" spans="1:11" ht="15" customHeight="1" x14ac:dyDescent="0.2">
      <c r="A75" s="10" t="s">
        <v>109</v>
      </c>
      <c r="B75" s="10" t="s">
        <v>63</v>
      </c>
      <c r="C75" s="29">
        <v>2</v>
      </c>
      <c r="D75" s="11">
        <v>6.9</v>
      </c>
      <c r="E75" s="35">
        <f>C75*D75</f>
        <v>13.8</v>
      </c>
      <c r="F75" s="12">
        <v>5</v>
      </c>
      <c r="G75" s="39">
        <f>C75*D75-(C75*D75*F75/100)</f>
        <v>13.110000000000001</v>
      </c>
      <c r="I75" s="14"/>
      <c r="J75" s="14"/>
      <c r="K75" s="14"/>
    </row>
    <row r="76" spans="1:11" ht="15" customHeight="1" x14ac:dyDescent="0.2">
      <c r="A76" s="10" t="s">
        <v>109</v>
      </c>
      <c r="B76" s="10" t="s">
        <v>64</v>
      </c>
      <c r="C76" s="29">
        <v>1</v>
      </c>
      <c r="D76" s="11">
        <v>35</v>
      </c>
      <c r="E76" s="35">
        <f t="shared" si="8"/>
        <v>35</v>
      </c>
      <c r="F76" s="12">
        <v>15</v>
      </c>
      <c r="G76" s="39">
        <f>C76*D76-(C76*D76*F76/100)</f>
        <v>29.75</v>
      </c>
      <c r="I76" s="14"/>
      <c r="J76" s="14"/>
      <c r="K76" s="14"/>
    </row>
    <row r="77" spans="1:11" ht="15" customHeight="1" x14ac:dyDescent="0.2">
      <c r="A77" s="10" t="s">
        <v>109</v>
      </c>
      <c r="B77" s="10" t="s">
        <v>65</v>
      </c>
      <c r="C77" s="29">
        <v>1</v>
      </c>
      <c r="D77" s="11">
        <v>9.5</v>
      </c>
      <c r="E77" s="35">
        <f t="shared" si="8"/>
        <v>9.5</v>
      </c>
      <c r="F77" s="12">
        <v>10</v>
      </c>
      <c r="G77" s="39">
        <f>C77*D77-(C77*D77*F77/100)</f>
        <v>8.5500000000000007</v>
      </c>
      <c r="I77" s="14"/>
      <c r="J77" s="14"/>
      <c r="K77" s="14"/>
    </row>
    <row r="78" spans="1:11" x14ac:dyDescent="0.2">
      <c r="A78" s="10" t="s">
        <v>109</v>
      </c>
      <c r="B78" s="10" t="s">
        <v>68</v>
      </c>
      <c r="C78" s="29">
        <v>1</v>
      </c>
      <c r="D78" s="11">
        <v>5.3</v>
      </c>
      <c r="E78" s="35">
        <f>C78*D78</f>
        <v>5.3</v>
      </c>
      <c r="F78" s="12">
        <v>5</v>
      </c>
      <c r="G78" s="39">
        <f>C78*D78-(C78*D78*F78/100)</f>
        <v>5.0350000000000001</v>
      </c>
      <c r="I78" s="14"/>
      <c r="J78" s="14"/>
      <c r="K78" s="14"/>
    </row>
    <row r="79" spans="1:11" x14ac:dyDescent="0.2">
      <c r="A79" s="10" t="s">
        <v>8</v>
      </c>
      <c r="B79" s="10" t="s">
        <v>66</v>
      </c>
      <c r="C79" s="29">
        <v>1</v>
      </c>
      <c r="D79" s="11">
        <v>14</v>
      </c>
      <c r="E79" s="35">
        <f t="shared" si="8"/>
        <v>14</v>
      </c>
      <c r="F79" s="12">
        <v>5</v>
      </c>
      <c r="G79" s="39">
        <f>C79*D79-(C79*D79*F79/100)</f>
        <v>13.3</v>
      </c>
      <c r="I79" s="14"/>
      <c r="J79" s="14"/>
      <c r="K79" s="14"/>
    </row>
    <row r="80" spans="1:11" x14ac:dyDescent="0.2">
      <c r="A80" s="10" t="s">
        <v>8</v>
      </c>
      <c r="B80" s="10" t="s">
        <v>67</v>
      </c>
      <c r="C80" s="29">
        <v>1</v>
      </c>
      <c r="D80" s="11">
        <v>69</v>
      </c>
      <c r="E80" s="35">
        <f t="shared" si="8"/>
        <v>69</v>
      </c>
      <c r="F80" s="12">
        <v>5</v>
      </c>
      <c r="G80" s="39">
        <f>C80*D80-(C80*D80*F80/100)</f>
        <v>65.55</v>
      </c>
      <c r="I80" s="14"/>
      <c r="J80" s="14"/>
      <c r="K80" s="14"/>
    </row>
    <row r="81" spans="1:11" x14ac:dyDescent="0.2">
      <c r="G81" s="38"/>
      <c r="I81" s="14"/>
      <c r="J81" s="14"/>
      <c r="K81" s="14"/>
    </row>
    <row r="83" spans="1:11" x14ac:dyDescent="0.2">
      <c r="B83" s="9" t="s">
        <v>69</v>
      </c>
      <c r="G83" s="38"/>
      <c r="I83" s="14"/>
      <c r="J83" s="14"/>
      <c r="K83" s="14"/>
    </row>
    <row r="84" spans="1:11" x14ac:dyDescent="0.2">
      <c r="A84" s="10" t="s">
        <v>8</v>
      </c>
      <c r="B84" s="10" t="s">
        <v>75</v>
      </c>
      <c r="C84" s="29">
        <v>1</v>
      </c>
      <c r="D84" s="11">
        <v>179</v>
      </c>
      <c r="E84" s="35">
        <f t="shared" si="4"/>
        <v>179</v>
      </c>
      <c r="F84" s="12">
        <v>5</v>
      </c>
      <c r="G84" s="39">
        <f t="shared" ref="G84:G105" si="10">C84*D84-(C84*D84*F84/100)</f>
        <v>170.05</v>
      </c>
      <c r="I84" s="14"/>
      <c r="J84" s="14"/>
      <c r="K84" s="14"/>
    </row>
    <row r="85" spans="1:11" x14ac:dyDescent="0.2">
      <c r="A85" s="10" t="s">
        <v>8</v>
      </c>
      <c r="B85" s="10" t="s">
        <v>76</v>
      </c>
      <c r="C85" s="29">
        <v>1</v>
      </c>
      <c r="D85" s="11">
        <v>690</v>
      </c>
      <c r="E85" s="35">
        <f>C85*D85</f>
        <v>690</v>
      </c>
      <c r="F85" s="12">
        <v>5</v>
      </c>
      <c r="G85" s="39">
        <f>C85*D85-(C85*D85*F85/100)</f>
        <v>655.5</v>
      </c>
      <c r="I85" s="14"/>
      <c r="J85" s="14"/>
      <c r="K85" s="14"/>
    </row>
    <row r="86" spans="1:11" x14ac:dyDescent="0.2">
      <c r="A86" s="10" t="s">
        <v>8</v>
      </c>
      <c r="B86" s="10" t="s">
        <v>80</v>
      </c>
      <c r="C86" s="29">
        <v>1</v>
      </c>
      <c r="D86" s="11">
        <v>199</v>
      </c>
      <c r="E86" s="35">
        <f>C86*D86</f>
        <v>199</v>
      </c>
      <c r="F86" s="12">
        <v>10</v>
      </c>
      <c r="G86" s="39">
        <f>C86*D86-(C86*D86*F86/100)</f>
        <v>179.1</v>
      </c>
      <c r="I86" s="14"/>
      <c r="J86" s="14"/>
      <c r="K86" s="14"/>
    </row>
    <row r="87" spans="1:11" x14ac:dyDescent="0.2">
      <c r="A87" s="10" t="s">
        <v>8</v>
      </c>
      <c r="B87" s="10" t="s">
        <v>81</v>
      </c>
      <c r="C87" s="29">
        <v>1</v>
      </c>
      <c r="D87" s="11">
        <v>25</v>
      </c>
      <c r="E87" s="35">
        <f>C87*D87</f>
        <v>25</v>
      </c>
      <c r="F87" s="12">
        <v>10</v>
      </c>
      <c r="G87" s="39">
        <f>C87*D87-(C87*D87*F87/100)</f>
        <v>22.5</v>
      </c>
      <c r="I87" s="14"/>
      <c r="J87" s="14"/>
      <c r="K87" s="14"/>
    </row>
    <row r="88" spans="1:11" x14ac:dyDescent="0.2">
      <c r="A88" s="10" t="s">
        <v>8</v>
      </c>
      <c r="B88" s="10" t="s">
        <v>82</v>
      </c>
      <c r="C88" s="29">
        <v>1</v>
      </c>
      <c r="D88" s="11">
        <v>129</v>
      </c>
      <c r="E88" s="35">
        <f>C88*D88</f>
        <v>129</v>
      </c>
      <c r="F88" s="12">
        <v>10</v>
      </c>
      <c r="G88" s="39">
        <f>C88*D88-(C88*D88*F88/100)</f>
        <v>116.1</v>
      </c>
      <c r="I88" s="14"/>
      <c r="J88" s="14"/>
      <c r="K88" s="14"/>
    </row>
    <row r="89" spans="1:11" x14ac:dyDescent="0.2">
      <c r="A89" s="10" t="s">
        <v>8</v>
      </c>
      <c r="B89" s="10" t="s">
        <v>85</v>
      </c>
      <c r="C89" s="29">
        <v>2</v>
      </c>
      <c r="D89" s="11">
        <v>4.5</v>
      </c>
      <c r="E89" s="35">
        <f>C89*D89</f>
        <v>9</v>
      </c>
      <c r="F89" s="12">
        <v>10</v>
      </c>
      <c r="G89" s="39">
        <f>C89*D89-(C89*D89*F89/100)</f>
        <v>8.1</v>
      </c>
      <c r="I89" s="14"/>
      <c r="J89" s="14"/>
      <c r="K89" s="14"/>
    </row>
    <row r="90" spans="1:11" x14ac:dyDescent="0.2">
      <c r="A90" s="10" t="s">
        <v>8</v>
      </c>
      <c r="B90" s="10" t="s">
        <v>86</v>
      </c>
      <c r="C90" s="29">
        <v>2</v>
      </c>
      <c r="D90" s="11">
        <v>7</v>
      </c>
      <c r="E90" s="35">
        <f>C90*D90</f>
        <v>14</v>
      </c>
      <c r="F90" s="12">
        <v>10</v>
      </c>
      <c r="G90" s="39">
        <f>C90*D90-(C90*D90*F90/100)</f>
        <v>12.6</v>
      </c>
      <c r="I90" s="14"/>
      <c r="J90" s="14"/>
      <c r="K90" s="14"/>
    </row>
    <row r="91" spans="1:11" x14ac:dyDescent="0.2">
      <c r="A91" s="14" t="s">
        <v>10</v>
      </c>
      <c r="B91" s="14" t="s">
        <v>73</v>
      </c>
      <c r="C91" s="30">
        <v>0</v>
      </c>
      <c r="D91" s="16">
        <v>33</v>
      </c>
      <c r="E91" s="36">
        <f>C91*D91</f>
        <v>0</v>
      </c>
      <c r="F91" s="17">
        <v>10</v>
      </c>
      <c r="G91" s="40">
        <f>C91*D91-(C91*D91*F91/100)</f>
        <v>0</v>
      </c>
      <c r="I91" s="14"/>
      <c r="J91" s="14"/>
      <c r="K91" s="14"/>
    </row>
    <row r="92" spans="1:11" x14ac:dyDescent="0.2">
      <c r="A92" s="14" t="s">
        <v>10</v>
      </c>
      <c r="B92" s="14" t="s">
        <v>74</v>
      </c>
      <c r="C92" s="30">
        <v>0</v>
      </c>
      <c r="D92" s="16">
        <v>13</v>
      </c>
      <c r="E92" s="36">
        <f>C92*D92</f>
        <v>0</v>
      </c>
      <c r="F92" s="17">
        <v>10</v>
      </c>
      <c r="G92" s="40">
        <f>C92*D92-(C92*D92*F92/100)</f>
        <v>0</v>
      </c>
      <c r="I92" s="14"/>
      <c r="J92" s="14"/>
      <c r="K92" s="14"/>
    </row>
    <row r="93" spans="1:11" x14ac:dyDescent="0.2">
      <c r="A93" s="14" t="s">
        <v>10</v>
      </c>
      <c r="B93" s="14" t="s">
        <v>70</v>
      </c>
      <c r="C93" s="30">
        <v>0</v>
      </c>
      <c r="D93" s="16">
        <v>129</v>
      </c>
      <c r="E93" s="36">
        <f t="shared" ref="E93" si="11">C93*D93</f>
        <v>0</v>
      </c>
      <c r="F93" s="17">
        <v>5</v>
      </c>
      <c r="G93" s="40">
        <f t="shared" ref="G93" si="12">C93*D93-(C93*D93*F93/100)</f>
        <v>0</v>
      </c>
      <c r="I93" s="14"/>
      <c r="J93" s="14"/>
      <c r="K93" s="14"/>
    </row>
    <row r="94" spans="1:11" x14ac:dyDescent="0.2">
      <c r="A94" s="14" t="s">
        <v>10</v>
      </c>
      <c r="B94" s="14" t="s">
        <v>71</v>
      </c>
      <c r="C94" s="30">
        <v>0</v>
      </c>
      <c r="D94" s="16">
        <v>390</v>
      </c>
      <c r="E94" s="36">
        <f>C94*D94</f>
        <v>0</v>
      </c>
      <c r="F94" s="17">
        <v>5</v>
      </c>
      <c r="G94" s="40">
        <f>C94*D94-(C94*D94*F94/100)</f>
        <v>0</v>
      </c>
      <c r="I94" s="14"/>
      <c r="J94" s="14"/>
      <c r="K94" s="14"/>
    </row>
    <row r="95" spans="1:11" x14ac:dyDescent="0.2">
      <c r="A95" s="14" t="s">
        <v>10</v>
      </c>
      <c r="B95" s="14" t="s">
        <v>107</v>
      </c>
      <c r="C95" s="30">
        <v>0</v>
      </c>
      <c r="D95" s="16">
        <v>480</v>
      </c>
      <c r="E95" s="36">
        <f t="shared" si="4"/>
        <v>0</v>
      </c>
      <c r="F95" s="17">
        <v>5</v>
      </c>
      <c r="G95" s="40">
        <f t="shared" si="10"/>
        <v>0</v>
      </c>
      <c r="I95" s="14"/>
      <c r="J95" s="14"/>
      <c r="K95" s="14"/>
    </row>
    <row r="96" spans="1:11" x14ac:dyDescent="0.2">
      <c r="A96" s="14" t="s">
        <v>10</v>
      </c>
      <c r="B96" s="14" t="s">
        <v>108</v>
      </c>
      <c r="C96" s="30">
        <v>0</v>
      </c>
      <c r="D96" s="16">
        <v>610</v>
      </c>
      <c r="E96" s="36">
        <f t="shared" si="4"/>
        <v>0</v>
      </c>
      <c r="F96" s="17">
        <v>5</v>
      </c>
      <c r="G96" s="40">
        <f t="shared" si="10"/>
        <v>0</v>
      </c>
      <c r="I96" s="14"/>
      <c r="J96" s="14"/>
      <c r="K96" s="14"/>
    </row>
    <row r="97" spans="1:11" x14ac:dyDescent="0.2">
      <c r="A97" s="14" t="s">
        <v>10</v>
      </c>
      <c r="B97" s="14" t="s">
        <v>77</v>
      </c>
      <c r="C97" s="30">
        <v>0</v>
      </c>
      <c r="D97" s="16">
        <v>1390</v>
      </c>
      <c r="E97" s="36">
        <f t="shared" si="4"/>
        <v>0</v>
      </c>
      <c r="F97" s="17">
        <v>5</v>
      </c>
      <c r="G97" s="40">
        <f t="shared" si="10"/>
        <v>0</v>
      </c>
      <c r="I97" s="14"/>
      <c r="J97" s="14"/>
      <c r="K97" s="14"/>
    </row>
    <row r="98" spans="1:11" x14ac:dyDescent="0.2">
      <c r="A98" s="14" t="s">
        <v>10</v>
      </c>
      <c r="B98" s="14" t="s">
        <v>78</v>
      </c>
      <c r="C98" s="30">
        <v>0</v>
      </c>
      <c r="D98" s="16">
        <v>1590</v>
      </c>
      <c r="E98" s="36">
        <f t="shared" si="4"/>
        <v>0</v>
      </c>
      <c r="F98" s="17">
        <v>5</v>
      </c>
      <c r="G98" s="40">
        <f t="shared" si="10"/>
        <v>0</v>
      </c>
      <c r="I98" s="14"/>
      <c r="J98" s="14"/>
      <c r="K98" s="14"/>
    </row>
    <row r="99" spans="1:11" x14ac:dyDescent="0.2">
      <c r="A99" s="14" t="s">
        <v>10</v>
      </c>
      <c r="B99" s="14" t="s">
        <v>72</v>
      </c>
      <c r="C99" s="30">
        <v>0</v>
      </c>
      <c r="D99" s="16">
        <v>30</v>
      </c>
      <c r="E99" s="36">
        <f>C99*D99</f>
        <v>0</v>
      </c>
      <c r="F99" s="17">
        <v>0</v>
      </c>
      <c r="G99" s="40">
        <f>C99*D99-(C99*D99*F99/100)</f>
        <v>0</v>
      </c>
      <c r="I99" s="14"/>
      <c r="J99" s="14"/>
      <c r="K99" s="14"/>
    </row>
    <row r="100" spans="1:11" x14ac:dyDescent="0.2">
      <c r="A100" s="2" t="s">
        <v>10</v>
      </c>
      <c r="B100" s="2" t="s">
        <v>106</v>
      </c>
      <c r="C100" s="26">
        <v>0</v>
      </c>
      <c r="D100" s="4">
        <v>139</v>
      </c>
      <c r="E100" s="32">
        <f t="shared" si="4"/>
        <v>0</v>
      </c>
      <c r="F100" s="5">
        <v>10</v>
      </c>
      <c r="G100" s="38">
        <f t="shared" si="10"/>
        <v>0</v>
      </c>
      <c r="I100" s="14"/>
      <c r="J100" s="14"/>
      <c r="K100" s="14"/>
    </row>
    <row r="101" spans="1:11" x14ac:dyDescent="0.2">
      <c r="A101" s="2" t="s">
        <v>10</v>
      </c>
      <c r="B101" s="2" t="s">
        <v>79</v>
      </c>
      <c r="C101" s="26">
        <v>0</v>
      </c>
      <c r="D101" s="4">
        <v>149</v>
      </c>
      <c r="E101" s="32">
        <f t="shared" si="4"/>
        <v>0</v>
      </c>
      <c r="F101" s="5">
        <v>10</v>
      </c>
      <c r="G101" s="38">
        <f t="shared" si="10"/>
        <v>0</v>
      </c>
      <c r="I101" s="14"/>
      <c r="J101" s="14"/>
      <c r="K101" s="14"/>
    </row>
    <row r="102" spans="1:11" x14ac:dyDescent="0.2">
      <c r="A102" s="2" t="s">
        <v>34</v>
      </c>
      <c r="B102" s="2" t="s">
        <v>83</v>
      </c>
      <c r="C102" s="26">
        <v>0</v>
      </c>
      <c r="D102" s="4">
        <v>119</v>
      </c>
      <c r="E102" s="32">
        <f>C102*D102</f>
        <v>0</v>
      </c>
      <c r="F102" s="5">
        <v>10</v>
      </c>
      <c r="G102" s="38">
        <f>C102*D102-(C102*D102*F102/100)</f>
        <v>0</v>
      </c>
      <c r="I102" s="14"/>
      <c r="J102" s="14"/>
      <c r="K102" s="14"/>
    </row>
    <row r="103" spans="1:11" x14ac:dyDescent="0.2">
      <c r="A103" s="2" t="s">
        <v>34</v>
      </c>
      <c r="B103" s="2" t="s">
        <v>84</v>
      </c>
      <c r="C103" s="26">
        <v>0</v>
      </c>
      <c r="D103" s="4">
        <v>3.9</v>
      </c>
      <c r="E103" s="32">
        <f t="shared" si="4"/>
        <v>0</v>
      </c>
      <c r="F103" s="5">
        <v>5</v>
      </c>
      <c r="G103" s="38">
        <f t="shared" si="10"/>
        <v>0</v>
      </c>
      <c r="I103" s="14"/>
      <c r="J103" s="14"/>
      <c r="K103" s="14"/>
    </row>
    <row r="104" spans="1:11" x14ac:dyDescent="0.2">
      <c r="A104" s="2" t="s">
        <v>34</v>
      </c>
      <c r="B104" s="2" t="s">
        <v>87</v>
      </c>
      <c r="C104" s="26">
        <v>0</v>
      </c>
      <c r="D104" s="4">
        <v>24.65</v>
      </c>
      <c r="E104" s="32">
        <f t="shared" si="4"/>
        <v>0</v>
      </c>
      <c r="F104" s="5">
        <v>5</v>
      </c>
      <c r="G104" s="38">
        <f t="shared" si="10"/>
        <v>0</v>
      </c>
      <c r="I104" s="14"/>
      <c r="J104" s="14"/>
      <c r="K104" s="14"/>
    </row>
    <row r="105" spans="1:11" x14ac:dyDescent="0.2">
      <c r="A105" s="2" t="s">
        <v>34</v>
      </c>
      <c r="B105" s="2" t="s">
        <v>88</v>
      </c>
      <c r="C105" s="26">
        <v>0</v>
      </c>
      <c r="D105" s="4">
        <v>22.8</v>
      </c>
      <c r="E105" s="32">
        <f t="shared" si="4"/>
        <v>0</v>
      </c>
      <c r="F105" s="5">
        <v>5</v>
      </c>
      <c r="G105" s="38">
        <f t="shared" si="10"/>
        <v>0</v>
      </c>
      <c r="I105" s="14"/>
      <c r="J105" s="14"/>
      <c r="K105" s="14"/>
    </row>
    <row r="106" spans="1:11" x14ac:dyDescent="0.2">
      <c r="G106" s="38"/>
      <c r="I106" s="14"/>
      <c r="J106" s="14"/>
      <c r="K106" s="14"/>
    </row>
    <row r="107" spans="1:11" x14ac:dyDescent="0.2">
      <c r="G107" s="38"/>
      <c r="I107" s="14"/>
      <c r="J107" s="14"/>
      <c r="K107" s="14"/>
    </row>
    <row r="108" spans="1:11" x14ac:dyDescent="0.2">
      <c r="B108" s="9" t="s">
        <v>89</v>
      </c>
      <c r="G108" s="38"/>
      <c r="I108" s="14"/>
      <c r="J108" s="14"/>
      <c r="K108" s="14"/>
    </row>
    <row r="109" spans="1:11" x14ac:dyDescent="0.2">
      <c r="A109" s="10" t="s">
        <v>8</v>
      </c>
      <c r="B109" s="10" t="s">
        <v>90</v>
      </c>
      <c r="C109" s="29">
        <v>6</v>
      </c>
      <c r="D109" s="11">
        <v>11.9</v>
      </c>
      <c r="E109" s="35">
        <f t="shared" ref="E109:E115" si="13">C109*D109</f>
        <v>71.400000000000006</v>
      </c>
      <c r="F109" s="12">
        <v>10</v>
      </c>
      <c r="G109" s="39">
        <f t="shared" ref="G109:G115" si="14">C109*D109-(C109*D109*F109/100)</f>
        <v>64.260000000000005</v>
      </c>
      <c r="I109" s="14"/>
      <c r="J109" s="14"/>
      <c r="K109" s="14"/>
    </row>
    <row r="110" spans="1:11" x14ac:dyDescent="0.2">
      <c r="A110" s="14" t="s">
        <v>34</v>
      </c>
      <c r="B110" s="14" t="s">
        <v>91</v>
      </c>
      <c r="C110" s="30">
        <v>0</v>
      </c>
      <c r="D110" s="16">
        <v>21.3</v>
      </c>
      <c r="E110" s="36">
        <f t="shared" si="13"/>
        <v>0</v>
      </c>
      <c r="F110" s="17">
        <v>0</v>
      </c>
      <c r="G110" s="40">
        <f t="shared" si="14"/>
        <v>0</v>
      </c>
      <c r="I110" s="14"/>
      <c r="J110" s="14"/>
      <c r="K110" s="14"/>
    </row>
    <row r="111" spans="1:11" x14ac:dyDescent="0.2">
      <c r="G111" s="38"/>
      <c r="I111" s="14"/>
      <c r="J111" s="14"/>
      <c r="K111" s="14"/>
    </row>
    <row r="112" spans="1:11" x14ac:dyDescent="0.2">
      <c r="C112" s="31"/>
      <c r="G112" s="38"/>
      <c r="H112" s="16"/>
      <c r="I112" s="14"/>
      <c r="J112" s="14"/>
      <c r="K112" s="14"/>
    </row>
    <row r="113" spans="1:11" x14ac:dyDescent="0.2">
      <c r="B113" s="9" t="s">
        <v>92</v>
      </c>
      <c r="G113" s="38"/>
      <c r="H113" s="16"/>
      <c r="I113" s="14"/>
      <c r="J113" s="14"/>
      <c r="K113" s="14"/>
    </row>
    <row r="114" spans="1:11" x14ac:dyDescent="0.2">
      <c r="A114" s="10" t="s">
        <v>8</v>
      </c>
      <c r="B114" s="10" t="s">
        <v>94</v>
      </c>
      <c r="C114" s="29">
        <v>1</v>
      </c>
      <c r="D114" s="11">
        <v>215</v>
      </c>
      <c r="E114" s="35">
        <f t="shared" si="13"/>
        <v>215</v>
      </c>
      <c r="F114" s="12">
        <v>0</v>
      </c>
      <c r="G114" s="39">
        <f t="shared" si="14"/>
        <v>215</v>
      </c>
      <c r="H114" s="16"/>
      <c r="I114" s="14"/>
      <c r="J114" s="14"/>
      <c r="K114" s="14"/>
    </row>
    <row r="115" spans="1:11" x14ac:dyDescent="0.2">
      <c r="A115" s="10" t="s">
        <v>8</v>
      </c>
      <c r="B115" s="10" t="s">
        <v>96</v>
      </c>
      <c r="C115" s="29">
        <v>1</v>
      </c>
      <c r="D115" s="11">
        <v>55</v>
      </c>
      <c r="E115" s="35">
        <f t="shared" si="13"/>
        <v>55</v>
      </c>
      <c r="F115" s="12">
        <v>10</v>
      </c>
      <c r="G115" s="39">
        <f t="shared" si="14"/>
        <v>49.5</v>
      </c>
      <c r="H115" s="16"/>
      <c r="I115" s="14"/>
      <c r="J115" s="14"/>
      <c r="K115" s="14"/>
    </row>
    <row r="116" spans="1:11" x14ac:dyDescent="0.2">
      <c r="A116" s="2" t="s">
        <v>93</v>
      </c>
      <c r="B116" s="2" t="s">
        <v>95</v>
      </c>
      <c r="C116" s="26">
        <v>0</v>
      </c>
      <c r="D116" s="4">
        <v>129</v>
      </c>
      <c r="E116" s="32">
        <f>C116*D116</f>
        <v>0</v>
      </c>
      <c r="F116" s="5">
        <v>5</v>
      </c>
      <c r="G116" s="38">
        <f>C116*D116-(C116*D116*F116/100)</f>
        <v>0</v>
      </c>
      <c r="H116" s="16"/>
      <c r="I116" s="14"/>
      <c r="J116" s="14"/>
      <c r="K116" s="14"/>
    </row>
    <row r="117" spans="1:11" x14ac:dyDescent="0.2">
      <c r="G117" s="38"/>
      <c r="H117" s="16"/>
      <c r="I117" s="14"/>
      <c r="J117" s="14"/>
      <c r="K117" s="14"/>
    </row>
    <row r="118" spans="1:11" x14ac:dyDescent="0.2">
      <c r="C118" s="31"/>
      <c r="H118" s="16"/>
      <c r="I118" s="14"/>
      <c r="J118" s="14"/>
      <c r="K118" s="14"/>
    </row>
    <row r="119" spans="1:11" x14ac:dyDescent="0.2">
      <c r="B119" s="9" t="s">
        <v>97</v>
      </c>
      <c r="G119" s="38"/>
      <c r="I119" s="14"/>
      <c r="J119" s="14"/>
      <c r="K119" s="14"/>
    </row>
    <row r="120" spans="1:11" x14ac:dyDescent="0.2">
      <c r="A120" s="10" t="s">
        <v>8</v>
      </c>
      <c r="B120" s="10" t="s">
        <v>98</v>
      </c>
      <c r="C120" s="29">
        <v>40</v>
      </c>
      <c r="D120" s="11">
        <v>1.77</v>
      </c>
      <c r="E120" s="35">
        <f>C120*D120</f>
        <v>70.8</v>
      </c>
      <c r="F120" s="12">
        <v>5</v>
      </c>
      <c r="G120" s="39">
        <f>C120*D120-(C120*D120*F120/100)</f>
        <v>67.259999999999991</v>
      </c>
      <c r="I120" s="14"/>
      <c r="J120" s="14"/>
      <c r="K120" s="14"/>
    </row>
    <row r="121" spans="1:11" x14ac:dyDescent="0.2">
      <c r="A121" s="10" t="s">
        <v>8</v>
      </c>
      <c r="B121" s="10" t="s">
        <v>99</v>
      </c>
      <c r="C121" s="29">
        <v>12</v>
      </c>
      <c r="D121" s="11">
        <v>2.9</v>
      </c>
      <c r="E121" s="35">
        <f>C121*D121</f>
        <v>34.799999999999997</v>
      </c>
      <c r="F121" s="12">
        <v>5</v>
      </c>
      <c r="G121" s="39">
        <f>C121*D121-(C121*D121*F121/100)</f>
        <v>33.059999999999995</v>
      </c>
      <c r="I121" s="14"/>
      <c r="J121" s="14"/>
      <c r="K121" s="14"/>
    </row>
    <row r="122" spans="1:11" x14ac:dyDescent="0.2">
      <c r="A122" s="10" t="s">
        <v>8</v>
      </c>
      <c r="B122" s="10" t="s">
        <v>100</v>
      </c>
      <c r="C122" s="29">
        <v>6</v>
      </c>
      <c r="D122" s="11">
        <v>1</v>
      </c>
      <c r="E122" s="35">
        <f>C122*D122</f>
        <v>6</v>
      </c>
      <c r="F122" s="12">
        <v>20</v>
      </c>
      <c r="G122" s="39">
        <f>C122*D122-(C122*D122*F122/100)</f>
        <v>4.8</v>
      </c>
      <c r="I122" s="14"/>
      <c r="J122" s="14"/>
      <c r="K122" s="14"/>
    </row>
    <row r="123" spans="1:11" x14ac:dyDescent="0.2">
      <c r="C123" s="31"/>
      <c r="H123" s="16"/>
      <c r="I123" s="14"/>
      <c r="J123" s="14"/>
      <c r="K123" s="14"/>
    </row>
    <row r="124" spans="1:11" x14ac:dyDescent="0.2">
      <c r="C124" s="31"/>
      <c r="H124" s="16"/>
      <c r="I124" s="14"/>
      <c r="J124" s="14"/>
      <c r="K124" s="14"/>
    </row>
    <row r="125" spans="1:11" x14ac:dyDescent="0.2">
      <c r="C125" s="31"/>
      <c r="F125" s="22" t="s">
        <v>103</v>
      </c>
      <c r="G125" s="41">
        <f>SUM(E12:E122)</f>
        <v>4779.7000000000007</v>
      </c>
      <c r="H125" s="16"/>
      <c r="I125" s="14"/>
      <c r="J125" s="14"/>
      <c r="K125" s="14"/>
    </row>
    <row r="126" spans="1:11" x14ac:dyDescent="0.2">
      <c r="C126" s="31"/>
      <c r="F126" s="13"/>
      <c r="G126" s="42"/>
      <c r="H126" s="16"/>
      <c r="I126" s="14"/>
      <c r="J126" s="14"/>
      <c r="K126" s="14"/>
    </row>
    <row r="127" spans="1:11" x14ac:dyDescent="0.2">
      <c r="C127" s="31"/>
      <c r="F127" s="23" t="s">
        <v>101</v>
      </c>
      <c r="G127" s="43">
        <f>G125-G129</f>
        <v>280.56000000000131</v>
      </c>
      <c r="H127" s="16"/>
      <c r="I127" s="14"/>
      <c r="J127" s="14"/>
      <c r="K127" s="14"/>
    </row>
    <row r="128" spans="1:11" x14ac:dyDescent="0.2">
      <c r="C128" s="31"/>
      <c r="F128" s="13"/>
      <c r="G128" s="42"/>
      <c r="H128" s="16"/>
      <c r="I128" s="14"/>
      <c r="J128" s="14"/>
      <c r="K128" s="14"/>
    </row>
    <row r="129" spans="3:11" ht="21" x14ac:dyDescent="0.25">
      <c r="C129" s="31"/>
      <c r="F129" s="24" t="s">
        <v>102</v>
      </c>
      <c r="G129" s="44">
        <f>SUM(G12:G124)</f>
        <v>4499.1399999999994</v>
      </c>
      <c r="H129" s="16"/>
      <c r="I129" s="14"/>
      <c r="J129" s="14"/>
      <c r="K129" s="14"/>
    </row>
    <row r="130" spans="3:11" x14ac:dyDescent="0.2">
      <c r="C130" s="31"/>
      <c r="H130" s="16"/>
      <c r="I130" s="14"/>
      <c r="J130" s="14"/>
      <c r="K130" s="14"/>
    </row>
    <row r="131" spans="3:11" x14ac:dyDescent="0.2">
      <c r="C131" s="31"/>
      <c r="H131" s="16"/>
      <c r="I131" s="14"/>
      <c r="J131" s="14"/>
      <c r="K131" s="14"/>
    </row>
    <row r="132" spans="3:11" x14ac:dyDescent="0.2">
      <c r="C132" s="31"/>
      <c r="H132" s="16"/>
      <c r="I132" s="14"/>
      <c r="J132" s="14"/>
      <c r="K132" s="14"/>
    </row>
    <row r="133" spans="3:11" x14ac:dyDescent="0.2">
      <c r="C133" s="31"/>
      <c r="H133" s="16"/>
      <c r="I133" s="14"/>
      <c r="J133" s="14"/>
      <c r="K133" s="14"/>
    </row>
    <row r="134" spans="3:11" x14ac:dyDescent="0.2">
      <c r="C134" s="31"/>
      <c r="H134" s="16"/>
      <c r="I134" s="14"/>
      <c r="J134" s="14"/>
      <c r="K134" s="14"/>
    </row>
    <row r="135" spans="3:11" x14ac:dyDescent="0.2">
      <c r="C135" s="31"/>
      <c r="H135" s="16"/>
      <c r="I135" s="14"/>
      <c r="J135" s="14"/>
      <c r="K135" s="14"/>
    </row>
    <row r="136" spans="3:11" x14ac:dyDescent="0.2">
      <c r="C136" s="31"/>
      <c r="H136" s="16"/>
      <c r="I136" s="14"/>
      <c r="J136" s="14"/>
      <c r="K136" s="14"/>
    </row>
    <row r="137" spans="3:11" x14ac:dyDescent="0.2">
      <c r="C137" s="31"/>
      <c r="H137" s="16"/>
      <c r="I137" s="14"/>
      <c r="J137" s="14"/>
      <c r="K137" s="14"/>
    </row>
    <row r="138" spans="3:11" x14ac:dyDescent="0.2">
      <c r="C138" s="31"/>
      <c r="H138" s="16"/>
      <c r="I138" s="14"/>
      <c r="J138" s="14"/>
      <c r="K138" s="14"/>
    </row>
    <row r="139" spans="3:11" x14ac:dyDescent="0.2">
      <c r="C139" s="31"/>
      <c r="H139" s="16"/>
      <c r="I139" s="14"/>
      <c r="J139" s="14"/>
      <c r="K139" s="14"/>
    </row>
    <row r="140" spans="3:11" x14ac:dyDescent="0.2">
      <c r="C140" s="31"/>
      <c r="H140" s="16"/>
      <c r="I140" s="14"/>
      <c r="J140" s="14"/>
      <c r="K140" s="14"/>
    </row>
    <row r="141" spans="3:11" x14ac:dyDescent="0.2">
      <c r="C141" s="31"/>
      <c r="H141" s="16"/>
      <c r="I141" s="14"/>
      <c r="J141" s="14"/>
      <c r="K141" s="14"/>
    </row>
    <row r="142" spans="3:11" x14ac:dyDescent="0.2">
      <c r="C142" s="31"/>
      <c r="H142" s="16"/>
      <c r="I142" s="14"/>
      <c r="J142" s="14"/>
      <c r="K142" s="14"/>
    </row>
    <row r="143" spans="3:11" x14ac:dyDescent="0.2">
      <c r="C143" s="31"/>
      <c r="H143" s="16"/>
      <c r="I143" s="14"/>
      <c r="J143" s="14"/>
      <c r="K143" s="14"/>
    </row>
    <row r="144" spans="3:11" x14ac:dyDescent="0.2">
      <c r="C144" s="31"/>
      <c r="H144" s="16"/>
      <c r="I144" s="14"/>
      <c r="J144" s="14"/>
      <c r="K144" s="14"/>
    </row>
    <row r="145" spans="3:11" x14ac:dyDescent="0.2">
      <c r="C145" s="31"/>
      <c r="H145" s="16"/>
      <c r="I145" s="14"/>
      <c r="J145" s="14"/>
      <c r="K145" s="14"/>
    </row>
    <row r="146" spans="3:11" x14ac:dyDescent="0.2">
      <c r="C146" s="31"/>
      <c r="H146" s="16"/>
      <c r="I146" s="14"/>
      <c r="J146" s="14"/>
      <c r="K146" s="14"/>
    </row>
    <row r="147" spans="3:11" x14ac:dyDescent="0.2">
      <c r="C147" s="31"/>
      <c r="H147" s="16"/>
      <c r="I147" s="14"/>
      <c r="J147" s="14"/>
      <c r="K147" s="14"/>
    </row>
    <row r="148" spans="3:11" x14ac:dyDescent="0.2">
      <c r="C148" s="31"/>
      <c r="H148" s="16"/>
      <c r="I148" s="14"/>
      <c r="J148" s="14"/>
      <c r="K148" s="14"/>
    </row>
    <row r="149" spans="3:11" x14ac:dyDescent="0.2">
      <c r="C149" s="31"/>
      <c r="H149" s="16"/>
      <c r="I149" s="14"/>
      <c r="J149" s="14"/>
      <c r="K149" s="14"/>
    </row>
    <row r="150" spans="3:11" x14ac:dyDescent="0.2">
      <c r="C150" s="31"/>
      <c r="H150" s="16"/>
      <c r="I150" s="14"/>
      <c r="J150" s="14"/>
      <c r="K150" s="14"/>
    </row>
    <row r="151" spans="3:11" x14ac:dyDescent="0.2">
      <c r="C151" s="31"/>
      <c r="H151" s="16"/>
      <c r="I151" s="14"/>
      <c r="J151" s="14"/>
      <c r="K151" s="14"/>
    </row>
    <row r="152" spans="3:11" x14ac:dyDescent="0.2">
      <c r="C152" s="31"/>
      <c r="H152" s="16"/>
      <c r="I152" s="14"/>
      <c r="J152" s="14"/>
      <c r="K152" s="14"/>
    </row>
    <row r="153" spans="3:11" x14ac:dyDescent="0.2">
      <c r="C153" s="31"/>
      <c r="H153" s="16"/>
      <c r="I153" s="14"/>
      <c r="J153" s="14"/>
      <c r="K153" s="14"/>
    </row>
    <row r="154" spans="3:11" x14ac:dyDescent="0.2">
      <c r="C154" s="31"/>
      <c r="H154" s="16"/>
      <c r="I154" s="14"/>
      <c r="J154" s="14"/>
      <c r="K154" s="14"/>
    </row>
    <row r="155" spans="3:11" x14ac:dyDescent="0.2">
      <c r="C155" s="31"/>
      <c r="H155" s="16"/>
      <c r="I155" s="14"/>
      <c r="J155" s="14"/>
      <c r="K155" s="14"/>
    </row>
    <row r="156" spans="3:11" x14ac:dyDescent="0.2">
      <c r="C156" s="31"/>
      <c r="H156" s="16"/>
      <c r="I156" s="14"/>
      <c r="J156" s="14"/>
      <c r="K156" s="14"/>
    </row>
    <row r="157" spans="3:11" x14ac:dyDescent="0.2">
      <c r="C157" s="31"/>
      <c r="H157" s="16"/>
      <c r="I157" s="14"/>
      <c r="J157" s="14"/>
      <c r="K157" s="14"/>
    </row>
    <row r="158" spans="3:11" x14ac:dyDescent="0.2">
      <c r="C158" s="31"/>
      <c r="H158" s="16"/>
      <c r="I158" s="14"/>
      <c r="J158" s="14"/>
      <c r="K158" s="14"/>
    </row>
    <row r="159" spans="3:11" x14ac:dyDescent="0.2">
      <c r="C159" s="31"/>
      <c r="H159" s="16"/>
      <c r="I159" s="14"/>
      <c r="J159" s="14"/>
      <c r="K159" s="14"/>
    </row>
    <row r="160" spans="3:11" x14ac:dyDescent="0.2">
      <c r="C160" s="31"/>
      <c r="H160" s="16"/>
      <c r="I160" s="14"/>
      <c r="J160" s="14"/>
      <c r="K160" s="14"/>
    </row>
    <row r="161" spans="3:11" x14ac:dyDescent="0.2">
      <c r="C161" s="31"/>
      <c r="H161" s="16"/>
      <c r="I161" s="14"/>
      <c r="J161" s="14"/>
      <c r="K161" s="14"/>
    </row>
    <row r="162" spans="3:11" x14ac:dyDescent="0.2">
      <c r="C162" s="31"/>
      <c r="H162" s="16"/>
      <c r="I162" s="14"/>
      <c r="J162" s="14"/>
      <c r="K162" s="14"/>
    </row>
    <row r="163" spans="3:11" x14ac:dyDescent="0.2">
      <c r="C163" s="31"/>
      <c r="H163" s="16"/>
      <c r="I163" s="14"/>
      <c r="J163" s="14"/>
      <c r="K163" s="14"/>
    </row>
    <row r="164" spans="3:11" x14ac:dyDescent="0.2">
      <c r="C164" s="31"/>
      <c r="H164" s="16"/>
      <c r="I164" s="14"/>
      <c r="J164" s="14"/>
      <c r="K164" s="14"/>
    </row>
    <row r="165" spans="3:11" x14ac:dyDescent="0.2">
      <c r="C165" s="31"/>
      <c r="H165" s="16"/>
      <c r="I165" s="14"/>
      <c r="J165" s="14"/>
      <c r="K165" s="14"/>
    </row>
    <row r="166" spans="3:11" x14ac:dyDescent="0.2">
      <c r="C166" s="31"/>
      <c r="H166" s="16"/>
      <c r="I166" s="14"/>
      <c r="J166" s="14"/>
      <c r="K166" s="14"/>
    </row>
    <row r="167" spans="3:11" x14ac:dyDescent="0.2">
      <c r="C167" s="31"/>
      <c r="H167" s="16"/>
      <c r="I167" s="14"/>
      <c r="J167" s="14"/>
      <c r="K167" s="14"/>
    </row>
    <row r="168" spans="3:11" x14ac:dyDescent="0.2">
      <c r="C168" s="31"/>
      <c r="H168" s="16"/>
      <c r="I168" s="14"/>
      <c r="J168" s="14"/>
      <c r="K168" s="14"/>
    </row>
    <row r="169" spans="3:11" x14ac:dyDescent="0.2">
      <c r="C169" s="31"/>
      <c r="H169" s="16"/>
      <c r="I169" s="14"/>
      <c r="J169" s="14"/>
      <c r="K169" s="14"/>
    </row>
    <row r="170" spans="3:11" x14ac:dyDescent="0.2">
      <c r="C170" s="31"/>
      <c r="H170" s="16"/>
      <c r="I170" s="14"/>
      <c r="J170" s="14"/>
      <c r="K170" s="14"/>
    </row>
    <row r="171" spans="3:11" x14ac:dyDescent="0.2">
      <c r="C171" s="31"/>
      <c r="H171" s="16"/>
      <c r="I171" s="14"/>
      <c r="J171" s="14"/>
      <c r="K171" s="14"/>
    </row>
    <row r="172" spans="3:11" x14ac:dyDescent="0.2">
      <c r="C172" s="31"/>
      <c r="H172" s="16"/>
      <c r="I172" s="14"/>
      <c r="J172" s="14"/>
      <c r="K172" s="14"/>
    </row>
    <row r="173" spans="3:11" x14ac:dyDescent="0.2">
      <c r="C173" s="31"/>
      <c r="H173" s="16"/>
      <c r="I173" s="14"/>
      <c r="J173" s="14"/>
      <c r="K173" s="14"/>
    </row>
    <row r="174" spans="3:11" x14ac:dyDescent="0.2">
      <c r="C174" s="31"/>
      <c r="H174" s="16"/>
      <c r="I174" s="14"/>
      <c r="J174" s="14"/>
      <c r="K174" s="14"/>
    </row>
    <row r="175" spans="3:11" x14ac:dyDescent="0.2">
      <c r="C175" s="31"/>
      <c r="H175" s="16"/>
      <c r="I175" s="14"/>
      <c r="J175" s="14"/>
      <c r="K175" s="14"/>
    </row>
    <row r="176" spans="3:11" x14ac:dyDescent="0.2">
      <c r="C176" s="31"/>
      <c r="H176" s="16"/>
      <c r="I176" s="14"/>
      <c r="J176" s="14"/>
      <c r="K176" s="14"/>
    </row>
    <row r="177" spans="3:11" x14ac:dyDescent="0.2">
      <c r="C177" s="31"/>
      <c r="H177" s="16"/>
      <c r="I177" s="14"/>
      <c r="J177" s="14"/>
      <c r="K177" s="14"/>
    </row>
    <row r="178" spans="3:11" x14ac:dyDescent="0.2">
      <c r="C178" s="31"/>
      <c r="H178" s="16"/>
      <c r="I178" s="14"/>
      <c r="J178" s="14"/>
      <c r="K178" s="14"/>
    </row>
    <row r="179" spans="3:11" x14ac:dyDescent="0.2">
      <c r="C179" s="31"/>
      <c r="H179" s="16"/>
      <c r="I179" s="14"/>
      <c r="J179" s="14"/>
      <c r="K179" s="14"/>
    </row>
    <row r="180" spans="3:11" x14ac:dyDescent="0.2">
      <c r="C180" s="31"/>
      <c r="H180" s="16"/>
      <c r="I180" s="14"/>
      <c r="J180" s="14"/>
      <c r="K180" s="14"/>
    </row>
    <row r="181" spans="3:11" x14ac:dyDescent="0.2">
      <c r="C181" s="31"/>
      <c r="H181" s="16"/>
      <c r="I181" s="14"/>
      <c r="J181" s="14"/>
      <c r="K181" s="14"/>
    </row>
    <row r="182" spans="3:11" x14ac:dyDescent="0.2">
      <c r="C182" s="31"/>
      <c r="H182" s="16"/>
      <c r="I182" s="14"/>
      <c r="J182" s="14"/>
      <c r="K182" s="14"/>
    </row>
    <row r="183" spans="3:11" x14ac:dyDescent="0.2">
      <c r="C183" s="31"/>
      <c r="H183" s="16"/>
      <c r="I183" s="14"/>
      <c r="J183" s="14"/>
      <c r="K183" s="14"/>
    </row>
    <row r="184" spans="3:11" x14ac:dyDescent="0.2">
      <c r="C184" s="31"/>
      <c r="H184" s="16"/>
      <c r="I184" s="14"/>
      <c r="J184" s="14"/>
      <c r="K184" s="14"/>
    </row>
    <row r="185" spans="3:11" x14ac:dyDescent="0.2">
      <c r="C185" s="31"/>
      <c r="H185" s="16"/>
      <c r="I185" s="14"/>
      <c r="J185" s="14"/>
      <c r="K185" s="14"/>
    </row>
    <row r="186" spans="3:11" x14ac:dyDescent="0.2">
      <c r="C186" s="31"/>
      <c r="H186" s="16"/>
      <c r="I186" s="14"/>
      <c r="J186" s="14"/>
      <c r="K186" s="14"/>
    </row>
    <row r="187" spans="3:11" x14ac:dyDescent="0.2">
      <c r="C187" s="31"/>
      <c r="H187" s="16"/>
      <c r="I187" s="14"/>
      <c r="J187" s="14"/>
      <c r="K187" s="14"/>
    </row>
    <row r="188" spans="3:11" x14ac:dyDescent="0.2">
      <c r="C188" s="31"/>
      <c r="H188" s="16"/>
      <c r="I188" s="14"/>
      <c r="J188" s="14"/>
      <c r="K188" s="14"/>
    </row>
    <row r="189" spans="3:11" x14ac:dyDescent="0.2">
      <c r="C189" s="31"/>
      <c r="H189" s="16"/>
      <c r="I189" s="14"/>
      <c r="J189" s="14"/>
      <c r="K189" s="14"/>
    </row>
    <row r="190" spans="3:11" x14ac:dyDescent="0.2">
      <c r="C190" s="31"/>
      <c r="H190" s="16"/>
      <c r="I190" s="14"/>
      <c r="J190" s="14"/>
      <c r="K190" s="14"/>
    </row>
    <row r="191" spans="3:11" x14ac:dyDescent="0.2">
      <c r="C191" s="31"/>
      <c r="H191" s="16"/>
      <c r="I191" s="14"/>
      <c r="J191" s="14"/>
      <c r="K191" s="14"/>
    </row>
    <row r="192" spans="3:11" x14ac:dyDescent="0.2">
      <c r="C192" s="31"/>
      <c r="H192" s="16"/>
      <c r="I192" s="14"/>
      <c r="J192" s="14"/>
      <c r="K192" s="14"/>
    </row>
    <row r="193" spans="3:11" x14ac:dyDescent="0.2">
      <c r="C193" s="31"/>
      <c r="H193" s="16"/>
      <c r="I193" s="14"/>
      <c r="J193" s="14"/>
      <c r="K193" s="14"/>
    </row>
    <row r="194" spans="3:11" x14ac:dyDescent="0.2">
      <c r="C194" s="31"/>
      <c r="H194" s="16"/>
      <c r="I194" s="14"/>
      <c r="J194" s="14"/>
      <c r="K194" s="14"/>
    </row>
    <row r="195" spans="3:11" x14ac:dyDescent="0.2">
      <c r="C195" s="31"/>
      <c r="H195" s="16"/>
      <c r="I195" s="14"/>
      <c r="J195" s="14"/>
      <c r="K195" s="14"/>
    </row>
    <row r="196" spans="3:11" x14ac:dyDescent="0.2">
      <c r="C196" s="31"/>
      <c r="H196" s="16"/>
      <c r="I196" s="14"/>
      <c r="J196" s="14"/>
      <c r="K196" s="14"/>
    </row>
    <row r="197" spans="3:11" x14ac:dyDescent="0.2">
      <c r="C197" s="31"/>
      <c r="H197" s="16"/>
      <c r="I197" s="14"/>
      <c r="J197" s="14"/>
      <c r="K197" s="14"/>
    </row>
    <row r="198" spans="3:11" x14ac:dyDescent="0.2">
      <c r="C198" s="31"/>
      <c r="H198" s="16"/>
      <c r="I198" s="14"/>
      <c r="J198" s="14"/>
      <c r="K198" s="14"/>
    </row>
    <row r="199" spans="3:11" x14ac:dyDescent="0.2">
      <c r="C199" s="31"/>
      <c r="H199" s="16"/>
      <c r="I199" s="14"/>
      <c r="J199" s="14"/>
      <c r="K199" s="14"/>
    </row>
    <row r="200" spans="3:11" x14ac:dyDescent="0.2">
      <c r="C200" s="31"/>
      <c r="H200" s="16"/>
      <c r="I200" s="14"/>
      <c r="J200" s="14"/>
      <c r="K200" s="14"/>
    </row>
    <row r="201" spans="3:11" x14ac:dyDescent="0.2">
      <c r="C201" s="31"/>
      <c r="H201" s="16"/>
      <c r="I201" s="14"/>
      <c r="J201" s="14"/>
      <c r="K201" s="14"/>
    </row>
    <row r="202" spans="3:11" x14ac:dyDescent="0.2">
      <c r="C202" s="31"/>
      <c r="H202" s="16"/>
      <c r="I202" s="14"/>
      <c r="J202" s="14"/>
      <c r="K202" s="14"/>
    </row>
    <row r="203" spans="3:11" x14ac:dyDescent="0.2">
      <c r="C203" s="31"/>
      <c r="H203" s="16"/>
      <c r="I203" s="14"/>
      <c r="J203" s="14"/>
      <c r="K203" s="14"/>
    </row>
    <row r="204" spans="3:11" x14ac:dyDescent="0.2">
      <c r="C204" s="31"/>
      <c r="H204" s="16"/>
      <c r="I204" s="14"/>
      <c r="J204" s="14"/>
      <c r="K204" s="14"/>
    </row>
    <row r="205" spans="3:11" x14ac:dyDescent="0.2">
      <c r="C205" s="31"/>
      <c r="H205" s="16"/>
      <c r="I205" s="14"/>
      <c r="J205" s="14"/>
      <c r="K205" s="14"/>
    </row>
    <row r="206" spans="3:11" x14ac:dyDescent="0.2">
      <c r="C206" s="31"/>
      <c r="H206" s="16"/>
      <c r="I206" s="14"/>
      <c r="J206" s="14"/>
      <c r="K206" s="14"/>
    </row>
    <row r="207" spans="3:11" x14ac:dyDescent="0.2">
      <c r="C207" s="31"/>
      <c r="H207" s="16"/>
      <c r="I207" s="14"/>
      <c r="J207" s="14"/>
      <c r="K207" s="14"/>
    </row>
    <row r="208" spans="3:11" x14ac:dyDescent="0.2">
      <c r="C208" s="31"/>
      <c r="H208" s="16"/>
      <c r="I208" s="14"/>
      <c r="J208" s="14"/>
      <c r="K208" s="14"/>
    </row>
    <row r="209" spans="3:11" x14ac:dyDescent="0.2">
      <c r="C209" s="31"/>
      <c r="H209" s="16"/>
      <c r="I209" s="14"/>
      <c r="J209" s="14"/>
      <c r="K209" s="14"/>
    </row>
    <row r="210" spans="3:11" x14ac:dyDescent="0.2">
      <c r="C210" s="31"/>
      <c r="H210" s="16"/>
      <c r="I210" s="14"/>
      <c r="J210" s="14"/>
      <c r="K210" s="14"/>
    </row>
    <row r="211" spans="3:11" x14ac:dyDescent="0.2">
      <c r="C211" s="31"/>
      <c r="H211" s="16"/>
      <c r="I211" s="14"/>
      <c r="J211" s="14"/>
      <c r="K211" s="14"/>
    </row>
    <row r="212" spans="3:11" x14ac:dyDescent="0.2">
      <c r="C212" s="31"/>
      <c r="H212" s="16"/>
      <c r="I212" s="14"/>
      <c r="J212" s="14"/>
      <c r="K212" s="14"/>
    </row>
    <row r="213" spans="3:11" x14ac:dyDescent="0.2">
      <c r="C213" s="31"/>
      <c r="H213" s="16"/>
      <c r="I213" s="14"/>
      <c r="J213" s="14"/>
      <c r="K213" s="14"/>
    </row>
    <row r="214" spans="3:11" x14ac:dyDescent="0.2">
      <c r="C214" s="31"/>
      <c r="H214" s="16"/>
      <c r="I214" s="14"/>
      <c r="J214" s="14"/>
      <c r="K214" s="14"/>
    </row>
    <row r="215" spans="3:11" x14ac:dyDescent="0.2">
      <c r="C215" s="31"/>
      <c r="H215" s="16"/>
      <c r="I215" s="14"/>
      <c r="J215" s="14"/>
      <c r="K215" s="14"/>
    </row>
    <row r="216" spans="3:11" x14ac:dyDescent="0.2">
      <c r="C216" s="31"/>
      <c r="H216" s="16"/>
      <c r="I216" s="14"/>
      <c r="J216" s="14"/>
      <c r="K216" s="14"/>
    </row>
    <row r="217" spans="3:11" x14ac:dyDescent="0.2">
      <c r="C217" s="31"/>
      <c r="H217" s="16"/>
      <c r="I217" s="14"/>
      <c r="J217" s="14"/>
      <c r="K217" s="14"/>
    </row>
    <row r="218" spans="3:11" x14ac:dyDescent="0.2">
      <c r="C218" s="31"/>
      <c r="H218" s="16"/>
      <c r="I218" s="14"/>
      <c r="J218" s="14"/>
      <c r="K218" s="14"/>
    </row>
    <row r="219" spans="3:11" x14ac:dyDescent="0.2">
      <c r="C219" s="31"/>
      <c r="H219" s="16"/>
      <c r="I219" s="14"/>
      <c r="J219" s="14"/>
      <c r="K219" s="14"/>
    </row>
    <row r="220" spans="3:11" x14ac:dyDescent="0.2">
      <c r="C220" s="31"/>
      <c r="H220" s="16"/>
      <c r="I220" s="14"/>
      <c r="J220" s="14"/>
      <c r="K220" s="14"/>
    </row>
    <row r="221" spans="3:11" x14ac:dyDescent="0.2">
      <c r="C221" s="31"/>
      <c r="H221" s="16"/>
      <c r="I221" s="14"/>
      <c r="J221" s="14"/>
      <c r="K221" s="14"/>
    </row>
    <row r="222" spans="3:11" x14ac:dyDescent="0.2">
      <c r="C222" s="31"/>
      <c r="H222" s="16"/>
      <c r="I222" s="14"/>
      <c r="J222" s="14"/>
      <c r="K222" s="14"/>
    </row>
    <row r="223" spans="3:11" x14ac:dyDescent="0.2">
      <c r="C223" s="31"/>
      <c r="H223" s="16"/>
      <c r="I223" s="14"/>
      <c r="J223" s="14"/>
      <c r="K223" s="14"/>
    </row>
    <row r="224" spans="3:11" x14ac:dyDescent="0.2">
      <c r="C224" s="31"/>
      <c r="H224" s="16"/>
      <c r="I224" s="14"/>
      <c r="J224" s="14"/>
      <c r="K224" s="14"/>
    </row>
    <row r="225" spans="3:11" x14ac:dyDescent="0.2">
      <c r="C225" s="31"/>
      <c r="H225" s="16"/>
      <c r="I225" s="14"/>
      <c r="J225" s="14"/>
      <c r="K225" s="14"/>
    </row>
    <row r="226" spans="3:11" x14ac:dyDescent="0.2">
      <c r="C226" s="31"/>
      <c r="H226" s="16"/>
      <c r="I226" s="14"/>
      <c r="J226" s="14"/>
      <c r="K226" s="14"/>
    </row>
    <row r="227" spans="3:11" x14ac:dyDescent="0.2">
      <c r="C227" s="31"/>
      <c r="H227" s="16"/>
      <c r="I227" s="14"/>
      <c r="J227" s="14"/>
      <c r="K227" s="14"/>
    </row>
    <row r="228" spans="3:11" x14ac:dyDescent="0.2">
      <c r="C228" s="31"/>
      <c r="H228" s="16"/>
      <c r="I228" s="14"/>
      <c r="J228" s="14"/>
      <c r="K228" s="14"/>
    </row>
    <row r="229" spans="3:11" x14ac:dyDescent="0.2">
      <c r="C229" s="31"/>
      <c r="H229" s="16"/>
      <c r="I229" s="14"/>
      <c r="J229" s="14"/>
      <c r="K229" s="14"/>
    </row>
    <row r="230" spans="3:11" x14ac:dyDescent="0.2">
      <c r="C230" s="31"/>
      <c r="H230" s="16"/>
      <c r="I230" s="14"/>
      <c r="J230" s="14"/>
      <c r="K230" s="14"/>
    </row>
    <row r="231" spans="3:11" x14ac:dyDescent="0.2">
      <c r="C231" s="31"/>
      <c r="H231" s="16"/>
      <c r="I231" s="14"/>
      <c r="J231" s="14"/>
      <c r="K231" s="14"/>
    </row>
    <row r="232" spans="3:11" x14ac:dyDescent="0.2">
      <c r="C232" s="31"/>
      <c r="H232" s="16"/>
      <c r="I232" s="14"/>
      <c r="J232" s="14"/>
      <c r="K232" s="14"/>
    </row>
    <row r="233" spans="3:11" x14ac:dyDescent="0.2">
      <c r="C233" s="31"/>
      <c r="H233" s="16"/>
      <c r="I233" s="14"/>
      <c r="J233" s="14"/>
      <c r="K233" s="14"/>
    </row>
    <row r="234" spans="3:11" x14ac:dyDescent="0.2">
      <c r="C234" s="31"/>
      <c r="H234" s="16"/>
      <c r="I234" s="14"/>
      <c r="J234" s="14"/>
      <c r="K234" s="14"/>
    </row>
    <row r="235" spans="3:11" x14ac:dyDescent="0.2">
      <c r="C235" s="31"/>
      <c r="H235" s="16"/>
      <c r="I235" s="14"/>
      <c r="J235" s="14"/>
      <c r="K235" s="14"/>
    </row>
    <row r="236" spans="3:11" x14ac:dyDescent="0.2">
      <c r="C236" s="31"/>
      <c r="H236" s="16"/>
      <c r="I236" s="14"/>
      <c r="J236" s="14"/>
      <c r="K236" s="14"/>
    </row>
    <row r="237" spans="3:11" x14ac:dyDescent="0.2">
      <c r="C237" s="31"/>
      <c r="H237" s="16"/>
      <c r="I237" s="14"/>
      <c r="J237" s="14"/>
      <c r="K237" s="14"/>
    </row>
    <row r="238" spans="3:11" x14ac:dyDescent="0.2">
      <c r="C238" s="31"/>
      <c r="H238" s="16"/>
      <c r="I238" s="14"/>
      <c r="J238" s="14"/>
      <c r="K238" s="14"/>
    </row>
    <row r="239" spans="3:11" x14ac:dyDescent="0.2">
      <c r="C239" s="31"/>
      <c r="H239" s="16"/>
      <c r="I239" s="14"/>
      <c r="J239" s="14"/>
      <c r="K239" s="14"/>
    </row>
  </sheetData>
  <sheetProtection algorithmName="SHA-512" hashValue="FLC7Z+QKCA8tMBn5cin8wySOa9nhCCOcLP7q7J5VT+24rgOrTdmJjPx2EfIsmOMEqBKCLed5vkE5kiOsObDBPw==" saltValue="pNfOmPBx66WLX+9uqR3AN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Starter-Set_2 JV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2026-02-10T08:25:41Z</dcterms:created>
  <dcterms:modified xsi:type="dcterms:W3CDTF">2026-02-19T10:24:18Z</dcterms:modified>
</cp:coreProperties>
</file>